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Abdi" sheetId="2" r:id="rId1"/>
    <sheet name="Asfarma" sheetId="4" r:id="rId2"/>
    <sheet name="Sanovel" sheetId="5" r:id="rId3"/>
    <sheet name="Billim" sheetId="8" r:id="rId4"/>
    <sheet name="Nobel" sheetId="9" r:id="rId5"/>
  </sheets>
  <calcPr calcId="152511"/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11" i="9"/>
  <c r="E12" i="9"/>
  <c r="E13" i="9"/>
  <c r="F4" i="9"/>
  <c r="E4" i="9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F4" i="8"/>
  <c r="E4" i="8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F4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F4" i="4"/>
  <c r="E4" i="4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" i="2"/>
  <c r="F5" i="9" l="1"/>
  <c r="F6" i="9"/>
  <c r="F7" i="9"/>
  <c r="F8" i="9"/>
  <c r="F9" i="9"/>
  <c r="F10" i="9"/>
  <c r="F11" i="9"/>
  <c r="F12" i="9"/>
  <c r="F13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" i="2"/>
</calcChain>
</file>

<file path=xl/sharedStrings.xml><?xml version="1.0" encoding="utf-8"?>
<sst xmlns="http://schemas.openxmlformats.org/spreadsheetml/2006/main" count="278" uniqueCount="189">
  <si>
    <t>Abdi Ibrahim</t>
  </si>
  <si>
    <t xml:space="preserve">benzydamine+chlorhexidine               </t>
  </si>
  <si>
    <t xml:space="preserve">benzydamine                             </t>
  </si>
  <si>
    <t xml:space="preserve">memantine                               </t>
  </si>
  <si>
    <t xml:space="preserve">donepezil                               </t>
  </si>
  <si>
    <t>duloxetine</t>
  </si>
  <si>
    <t xml:space="preserve">levetiracetam                           </t>
  </si>
  <si>
    <t xml:space="preserve">betahistine                             </t>
  </si>
  <si>
    <t>betahistine</t>
  </si>
  <si>
    <t xml:space="preserve">levocetirizine+montelukast              </t>
  </si>
  <si>
    <t xml:space="preserve">montelukast                             </t>
  </si>
  <si>
    <t xml:space="preserve">thiocolchicoside                        </t>
  </si>
  <si>
    <t xml:space="preserve">mometasone                              </t>
  </si>
  <si>
    <t xml:space="preserve">ornidazole                              </t>
  </si>
  <si>
    <t xml:space="preserve">pramipexole                             </t>
  </si>
  <si>
    <t xml:space="preserve">A+E+B1+B2+B6+C+D3+PP+dexpanthenol       </t>
  </si>
  <si>
    <t xml:space="preserve">olanzapine                              </t>
  </si>
  <si>
    <t xml:space="preserve">candesartan                             </t>
  </si>
  <si>
    <t>levodopa+carbidopa+entacapon</t>
  </si>
  <si>
    <t xml:space="preserve">gemifloxacin                            </t>
  </si>
  <si>
    <t xml:space="preserve">salmeterol+fluticasone propionate       </t>
  </si>
  <si>
    <t xml:space="preserve">disoproxil                              </t>
  </si>
  <si>
    <t xml:space="preserve">escitalopram                            </t>
  </si>
  <si>
    <t xml:space="preserve">citalopram                              </t>
  </si>
  <si>
    <t xml:space="preserve">amoxicillin+clavulanic acid             </t>
  </si>
  <si>
    <t xml:space="preserve">cefuroxime                              </t>
  </si>
  <si>
    <t>Asfarma</t>
  </si>
  <si>
    <t xml:space="preserve">atorvastatin                            </t>
  </si>
  <si>
    <t xml:space="preserve">metformin                               </t>
  </si>
  <si>
    <t xml:space="preserve">naproxen                                </t>
  </si>
  <si>
    <t xml:space="preserve">fexofenadine                            </t>
  </si>
  <si>
    <t xml:space="preserve">ibuprofen                               </t>
  </si>
  <si>
    <t xml:space="preserve">glimepiride                             </t>
  </si>
  <si>
    <t xml:space="preserve">levofloxacin                            </t>
  </si>
  <si>
    <t xml:space="preserve">ambroxol                                </t>
  </si>
  <si>
    <t>Sanovel</t>
  </si>
  <si>
    <t xml:space="preserve">alendronic acid                         </t>
  </si>
  <si>
    <t xml:space="preserve">amlodipine                              </t>
  </si>
  <si>
    <t xml:space="preserve">sertraline                              </t>
  </si>
  <si>
    <t xml:space="preserve">pioglitazone                            </t>
  </si>
  <si>
    <t xml:space="preserve">losartan+hydrochlorothiazide            </t>
  </si>
  <si>
    <t xml:space="preserve">meloxicam                               </t>
  </si>
  <si>
    <t xml:space="preserve">valsartan+hydrochlorothiazide           </t>
  </si>
  <si>
    <t xml:space="preserve">valsartan+hydrochlorthiazide            </t>
  </si>
  <si>
    <t>valsartan</t>
  </si>
  <si>
    <t xml:space="preserve">clopidogrel                             </t>
  </si>
  <si>
    <t xml:space="preserve">rosuvastatin                            </t>
  </si>
  <si>
    <t xml:space="preserve">lansoprazole                            </t>
  </si>
  <si>
    <t xml:space="preserve">flurbiprofen                            </t>
  </si>
  <si>
    <t>flurbiprofen+thiocolchicoside</t>
  </si>
  <si>
    <t xml:space="preserve">clarithromycin                          </t>
  </si>
  <si>
    <t xml:space="preserve">lisinopril+hydrochlorothiazide          </t>
  </si>
  <si>
    <t xml:space="preserve">nimesulide                              </t>
  </si>
  <si>
    <t>Billim</t>
  </si>
  <si>
    <t xml:space="preserve">acetylcysteine                          </t>
  </si>
  <si>
    <t xml:space="preserve">paracetamol+chlorphenamine              </t>
  </si>
  <si>
    <t xml:space="preserve">cefixime                                </t>
  </si>
  <si>
    <t xml:space="preserve">simethicone                             </t>
  </si>
  <si>
    <t>pancreatin+bile+hemicellulase+simethicon</t>
  </si>
  <si>
    <t xml:space="preserve">ceftriaxone                             </t>
  </si>
  <si>
    <t xml:space="preserve">cefdinir                                </t>
  </si>
  <si>
    <t>Nobel</t>
  </si>
  <si>
    <t xml:space="preserve">dexketoprofen                           </t>
  </si>
  <si>
    <t xml:space="preserve">etodolac                                </t>
  </si>
  <si>
    <t xml:space="preserve">irbesartan+hydrochlorothiazide          </t>
  </si>
  <si>
    <t xml:space="preserve">pantoprazole                            </t>
  </si>
  <si>
    <t xml:space="preserve">nystatin                                </t>
  </si>
  <si>
    <t xml:space="preserve">Benet Plus Gargle Sol.200Ml   </t>
  </si>
  <si>
    <t xml:space="preserve">Benet Plus Spray 30Ml         </t>
  </si>
  <si>
    <t xml:space="preserve">Benet Spray 30Ml              </t>
  </si>
  <si>
    <t xml:space="preserve">Demantin Tab. 10Mg N20        </t>
  </si>
  <si>
    <t xml:space="preserve">Demantin Tab. 10Mg N100       </t>
  </si>
  <si>
    <t xml:space="preserve">Dozilen Easytab 5Mg Tab.N28   </t>
  </si>
  <si>
    <t xml:space="preserve">Dozilen Eazytab 10Mg Tab.N28  </t>
  </si>
  <si>
    <t xml:space="preserve">Dozilen Tab. 10Mg N28         </t>
  </si>
  <si>
    <t xml:space="preserve">Dozilen Tab. 5Mg N14          </t>
  </si>
  <si>
    <t xml:space="preserve">Duloc Caps.30Mg N28           </t>
  </si>
  <si>
    <t xml:space="preserve">Duloc Caps.60Mg N28           </t>
  </si>
  <si>
    <t xml:space="preserve">Epixx Xr Tab.500Mg N50        </t>
  </si>
  <si>
    <t xml:space="preserve">Epixx Xr Tab.750Mg N50        </t>
  </si>
  <si>
    <t xml:space="preserve">Epixx Tab. 500Mg N50          </t>
  </si>
  <si>
    <t xml:space="preserve">Epixx Tab. 1000Mg N50         </t>
  </si>
  <si>
    <t xml:space="preserve">Epixx Tab. 250Mg N50          </t>
  </si>
  <si>
    <t xml:space="preserve">Vazoserc Bid Tab. 24Mg N30    </t>
  </si>
  <si>
    <t xml:space="preserve">Vazoserc Bid Tab. 24Mg N60    </t>
  </si>
  <si>
    <t xml:space="preserve">Vazoserc Forte Tab. 16Mg N30  </t>
  </si>
  <si>
    <t xml:space="preserve">Oanceair Duo Tab.5Mg/10Mg N30 </t>
  </si>
  <si>
    <t xml:space="preserve">Onceair Chew.Tab. 4Mg N28     </t>
  </si>
  <si>
    <t xml:space="preserve">Onceair Chew.Tab. 5Mg N28     </t>
  </si>
  <si>
    <t xml:space="preserve">Onceair Tab. 10Mg N28         </t>
  </si>
  <si>
    <t xml:space="preserve">Thiorel Caps. 8Mg N20         </t>
  </si>
  <si>
    <t>Nasomet Nas.Spr.0,05% 18G/140D</t>
  </si>
  <si>
    <t xml:space="preserve">Ornisid Tab.Vag. 500Mg N3     </t>
  </si>
  <si>
    <t xml:space="preserve">Ornisid Forte Tab. 500Mg N10  </t>
  </si>
  <si>
    <t xml:space="preserve">Parkyn Tab. 1Mg N100          </t>
  </si>
  <si>
    <t xml:space="preserve">Polivit Syrup 100Ml           </t>
  </si>
  <si>
    <t xml:space="preserve">Rexapine Tab. 5Mg N28         </t>
  </si>
  <si>
    <t xml:space="preserve">Rexapine Tab. 10Mg N28        </t>
  </si>
  <si>
    <t xml:space="preserve">Sarton Tab. 8Mg N28           </t>
  </si>
  <si>
    <t xml:space="preserve">Starlit Tab.100/25/200Mg N100 </t>
  </si>
  <si>
    <t>Starlit Tab.50/12.5/200Mg N100</t>
  </si>
  <si>
    <t xml:space="preserve">Factiv Tab. 320Mg N7          </t>
  </si>
  <si>
    <t>Fixflow Caps.50/100Mcg N60 Inh</t>
  </si>
  <si>
    <t>Fixflow Caps.50/250Mcg N60 Inh</t>
  </si>
  <si>
    <t>Fixflow Caps.50/500Mcg N60 Inh</t>
  </si>
  <si>
    <t xml:space="preserve">Foviral Tab.245Mg N30         </t>
  </si>
  <si>
    <t xml:space="preserve">Citoless Tab. 10Mg N28        </t>
  </si>
  <si>
    <t xml:space="preserve">Citomax Tab. 20Mg N28         </t>
  </si>
  <si>
    <t xml:space="preserve">Citomax Tab. 40Mg N28         </t>
  </si>
  <si>
    <t xml:space="preserve">Aterox Tab. 10Mg N30          </t>
  </si>
  <si>
    <t xml:space="preserve">Aterox Tab. 20Mg N30          </t>
  </si>
  <si>
    <t xml:space="preserve">Aterox Tab. 40Mg N30          </t>
  </si>
  <si>
    <t xml:space="preserve">Asformin Tab. 850Mg N100      </t>
  </si>
  <si>
    <t xml:space="preserve">Asformin Tab. 1000Mg N100     </t>
  </si>
  <si>
    <t xml:space="preserve">Axen Forte Tab. 550Mg N10     </t>
  </si>
  <si>
    <t xml:space="preserve">Zefeksal Tab. 180Mg N20       </t>
  </si>
  <si>
    <t xml:space="preserve">Ibupren 100Mg/5Ml Syrup 100Ml </t>
  </si>
  <si>
    <t xml:space="preserve">Lorobene 200Ml Solution       </t>
  </si>
  <si>
    <t xml:space="preserve">Lorobene Spray 30Ml           </t>
  </si>
  <si>
    <t xml:space="preserve">Mepril Tab. 1Mg N30           </t>
  </si>
  <si>
    <t xml:space="preserve">Mepril Tab. 2Mg N30           </t>
  </si>
  <si>
    <t xml:space="preserve">Mepril Tab. 3Mg N30           </t>
  </si>
  <si>
    <t xml:space="preserve">Mepril Tab. 4Mg N30           </t>
  </si>
  <si>
    <t xml:space="preserve">Meflocid Tab. 500Mg N7        </t>
  </si>
  <si>
    <t>Pylmoxol Pediatric Syrup 150Ml</t>
  </si>
  <si>
    <t xml:space="preserve">Pylmoxol Syrup 150Ml          </t>
  </si>
  <si>
    <t xml:space="preserve">Alfene Tab. 70Mg N4           </t>
  </si>
  <si>
    <t xml:space="preserve">Amlocard Tab. 5Mg N30         </t>
  </si>
  <si>
    <t xml:space="preserve">Amlocard Tab. 10Mg N30        </t>
  </si>
  <si>
    <t xml:space="preserve">Debitum Tab. 50Mg N28         </t>
  </si>
  <si>
    <t xml:space="preserve">Edirex Tab. 30Mg N30          </t>
  </si>
  <si>
    <t>Eclips Plus Tab. 50/12,5Mg N28</t>
  </si>
  <si>
    <t xml:space="preserve">Existen Amp. 15Mg/1,5Ml N3    </t>
  </si>
  <si>
    <t xml:space="preserve">Existen Forte Tab. 15Mg N10   </t>
  </si>
  <si>
    <t xml:space="preserve">Cardopan Plus 80/12.5 N28     </t>
  </si>
  <si>
    <t xml:space="preserve">Cardopan Plus 160/12.5 N28    </t>
  </si>
  <si>
    <t xml:space="preserve">Cardopan Tab.160Mg N28        </t>
  </si>
  <si>
    <t xml:space="preserve">Carum Tab. 75Mg N28           </t>
  </si>
  <si>
    <t xml:space="preserve">Colnar Tab.10Mg N28           </t>
  </si>
  <si>
    <t xml:space="preserve">Colnar Tab.20Mg N28           </t>
  </si>
  <si>
    <t xml:space="preserve">Loensar Caps. 15Mg N30        </t>
  </si>
  <si>
    <t xml:space="preserve">Loensar Caps. 30Mg N14        </t>
  </si>
  <si>
    <t xml:space="preserve">Majezic Spray 0.25% 30Ml      </t>
  </si>
  <si>
    <t xml:space="preserve">Majezik Tab. 100Mg N30        </t>
  </si>
  <si>
    <t xml:space="preserve">Majezik Duo Tab.100Mg/8Mg N14 </t>
  </si>
  <si>
    <t xml:space="preserve">Meristat Tab. 500Mg N14       </t>
  </si>
  <si>
    <t xml:space="preserve">Oferta Tab. 10Mg N28          </t>
  </si>
  <si>
    <t xml:space="preserve">Potant Tab. 500Mg N7          </t>
  </si>
  <si>
    <t>Rilace Plus Tab. 20/12.5Mg N28</t>
  </si>
  <si>
    <t xml:space="preserve">Toro Gel 1% 30G               </t>
  </si>
  <si>
    <t xml:space="preserve">Fexofen Tab. 120Mg N10        </t>
  </si>
  <si>
    <t xml:space="preserve">Fexofen Tab. 180Mg N10        </t>
  </si>
  <si>
    <t xml:space="preserve">Ateroz Tab. 10Mg N30          </t>
  </si>
  <si>
    <t xml:space="preserve">Ateroz Tab. 20Mg N30          </t>
  </si>
  <si>
    <t xml:space="preserve">Asist Amp. 300Mg/3Ml N10      </t>
  </si>
  <si>
    <t xml:space="preserve">Asist Ped.Syr.200Mg/5Ml 100Ml </t>
  </si>
  <si>
    <t xml:space="preserve">A-Ferin Forte Tab. N30        </t>
  </si>
  <si>
    <t xml:space="preserve">Glifor Tab. 1000Mg N100       </t>
  </si>
  <si>
    <t xml:space="preserve">Zespira Tab. 10Mg N28         </t>
  </si>
  <si>
    <t xml:space="preserve">Zimaks Susp. 100Mg/5Ml 50Ml   </t>
  </si>
  <si>
    <t xml:space="preserve">Zimaks Tab. 400Mg N5          </t>
  </si>
  <si>
    <t xml:space="preserve">Klamoks Bid Tab. 1000Mg N10   </t>
  </si>
  <si>
    <t xml:space="preserve">Claricid Tab. 500Mg N14       </t>
  </si>
  <si>
    <t xml:space="preserve">Metsil Drops 2G/30Ml Fl.      </t>
  </si>
  <si>
    <t xml:space="preserve">Muscoflex Amp. 4Mg/2Ml N6     </t>
  </si>
  <si>
    <t xml:space="preserve">Muscoflex Caps. 4Mg N20       </t>
  </si>
  <si>
    <t xml:space="preserve">Flaton Drage N30              </t>
  </si>
  <si>
    <t xml:space="preserve">Forsef 1G I/M Fl.             </t>
  </si>
  <si>
    <t xml:space="preserve">Ceftinex Susp.125Mg/5Ml 100Ml </t>
  </si>
  <si>
    <t xml:space="preserve">Ceftinex Tab.300Mg N10        </t>
  </si>
  <si>
    <t xml:space="preserve">Dextanol Amp. 50Mg/2Ml N6     </t>
  </si>
  <si>
    <t xml:space="preserve">Esram Tab. 10Mg N28           </t>
  </si>
  <si>
    <t xml:space="preserve">Esram Tab. 20Mg N28           </t>
  </si>
  <si>
    <t xml:space="preserve">Etodin Forte Tab. N28         </t>
  </si>
  <si>
    <t xml:space="preserve">Ko-Irda Tab. 150/12,5Mg N28   </t>
  </si>
  <si>
    <t xml:space="preserve">Ko-Irda Tab. 300/12,5Mg N28   </t>
  </si>
  <si>
    <t xml:space="preserve">Megacef Tab. 500Mg N20        </t>
  </si>
  <si>
    <t xml:space="preserve">Melsikam Amp. 15Mg/1.5Ml N3   </t>
  </si>
  <si>
    <t xml:space="preserve">Pantap Tab. 40Mg N28          </t>
  </si>
  <si>
    <t xml:space="preserve">Funistatin Susp. 100000 Iu/Ml </t>
  </si>
  <si>
    <t>Description</t>
  </si>
  <si>
    <t>Generic</t>
  </si>
  <si>
    <t>Manufacturer price USD</t>
  </si>
  <si>
    <t>Turkey</t>
  </si>
  <si>
    <t>GEO Import</t>
  </si>
  <si>
    <t>Diff</t>
  </si>
  <si>
    <t>Diff  %</t>
  </si>
  <si>
    <t>In Turkey, pharma distributors and pharmacies have fixed price structure.</t>
  </si>
  <si>
    <t>Markup for distributors 9.5%-10%, for pharmacies 35%.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</si>
</sst>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RowHeight="15" x14ac:dyDescent="0.25"/>
  <cols>
    <col min="1" max="1" width="35.7109375" customWidth="1"/>
    <col min="2" max="2" width="22.140625" customWidth="1"/>
    <col min="3" max="3" width="10.85546875" customWidth="1"/>
    <col min="4" max="4" width="13.5703125" customWidth="1"/>
    <col min="5" max="5" width="9.7109375" customWidth="1"/>
    <col min="6" max="6" width="10.140625" customWidth="1"/>
  </cols>
  <sheetData>
    <row r="1" spans="1:6" ht="28.5" x14ac:dyDescent="0.45">
      <c r="A1" s="2" t="s">
        <v>0</v>
      </c>
      <c r="C1" s="1"/>
      <c r="D1" s="1"/>
      <c r="E1" s="1"/>
    </row>
    <row r="2" spans="1:6" ht="21.75" customHeight="1" x14ac:dyDescent="0.25">
      <c r="A2" s="9" t="s">
        <v>180</v>
      </c>
      <c r="B2" s="9" t="s">
        <v>181</v>
      </c>
      <c r="C2" s="10" t="s">
        <v>182</v>
      </c>
      <c r="D2" s="10"/>
      <c r="E2" s="10"/>
      <c r="F2" s="10"/>
    </row>
    <row r="3" spans="1:6" x14ac:dyDescent="0.25">
      <c r="A3" s="9"/>
      <c r="B3" s="9"/>
      <c r="C3" s="3" t="s">
        <v>183</v>
      </c>
      <c r="D3" s="3" t="s">
        <v>184</v>
      </c>
      <c r="E3" s="3" t="s">
        <v>185</v>
      </c>
      <c r="F3" s="3" t="s">
        <v>186</v>
      </c>
    </row>
    <row r="4" spans="1:6" x14ac:dyDescent="0.25">
      <c r="A4" s="4" t="s">
        <v>67</v>
      </c>
      <c r="B4" s="4" t="s">
        <v>1</v>
      </c>
      <c r="C4" s="5">
        <v>1.9350857142857141</v>
      </c>
      <c r="D4" s="5">
        <v>4.95</v>
      </c>
      <c r="E4" s="8">
        <f>D4/C4</f>
        <v>2.5580262225372081</v>
      </c>
      <c r="F4" s="6">
        <f>(C4-D4)/D4</f>
        <v>-0.6090735930735931</v>
      </c>
    </row>
    <row r="5" spans="1:6" x14ac:dyDescent="0.25">
      <c r="A5" s="4" t="s">
        <v>68</v>
      </c>
      <c r="B5" s="4" t="s">
        <v>1</v>
      </c>
      <c r="C5" s="5">
        <v>1.94174693877551</v>
      </c>
      <c r="D5" s="5">
        <v>4.95</v>
      </c>
      <c r="E5" s="8">
        <f t="shared" ref="E5:E46" si="0">D5/C5</f>
        <v>2.5492508324084353</v>
      </c>
      <c r="F5" s="6">
        <f t="shared" ref="F5:F46" si="1">(C5-D5)/D5</f>
        <v>-0.60772789115646264</v>
      </c>
    </row>
    <row r="6" spans="1:6" x14ac:dyDescent="0.25">
      <c r="A6" s="4" t="s">
        <v>69</v>
      </c>
      <c r="B6" s="4" t="s">
        <v>2</v>
      </c>
      <c r="C6" s="5">
        <v>2.2764734693877551</v>
      </c>
      <c r="D6" s="5">
        <v>3.6</v>
      </c>
      <c r="E6" s="8">
        <f t="shared" si="0"/>
        <v>1.5813933473901631</v>
      </c>
      <c r="F6" s="6">
        <f t="shared" si="1"/>
        <v>-0.36764625850340138</v>
      </c>
    </row>
    <row r="7" spans="1:6" x14ac:dyDescent="0.25">
      <c r="A7" s="4" t="s">
        <v>70</v>
      </c>
      <c r="B7" s="4" t="s">
        <v>3</v>
      </c>
      <c r="C7" s="5">
        <v>4.705155918367347</v>
      </c>
      <c r="D7" s="5">
        <v>10.8</v>
      </c>
      <c r="E7" s="8">
        <f t="shared" si="0"/>
        <v>2.2953543277578605</v>
      </c>
      <c r="F7" s="6">
        <f t="shared" si="1"/>
        <v>-0.56433741496598644</v>
      </c>
    </row>
    <row r="8" spans="1:6" x14ac:dyDescent="0.25">
      <c r="A8" s="4" t="s">
        <v>71</v>
      </c>
      <c r="B8" s="4" t="s">
        <v>3</v>
      </c>
      <c r="C8" s="5">
        <v>23.525779591836738</v>
      </c>
      <c r="D8" s="5">
        <v>54</v>
      </c>
      <c r="E8" s="8">
        <f t="shared" si="0"/>
        <v>2.2953543277578601</v>
      </c>
      <c r="F8" s="6">
        <f t="shared" si="1"/>
        <v>-0.56433741496598633</v>
      </c>
    </row>
    <row r="9" spans="1:6" x14ac:dyDescent="0.25">
      <c r="A9" s="4" t="s">
        <v>72</v>
      </c>
      <c r="B9" s="4" t="s">
        <v>4</v>
      </c>
      <c r="C9" s="5">
        <v>10.178351020408163</v>
      </c>
      <c r="D9" s="5">
        <v>16.2</v>
      </c>
      <c r="E9" s="8">
        <f t="shared" si="0"/>
        <v>1.5916134123806589</v>
      </c>
      <c r="F9" s="6">
        <f t="shared" si="1"/>
        <v>-0.37170672713529851</v>
      </c>
    </row>
    <row r="10" spans="1:6" x14ac:dyDescent="0.25">
      <c r="A10" s="4" t="s">
        <v>73</v>
      </c>
      <c r="B10" s="4" t="s">
        <v>4</v>
      </c>
      <c r="C10" s="5">
        <v>16.581453061224487</v>
      </c>
      <c r="D10" s="5">
        <v>25.2</v>
      </c>
      <c r="E10" s="8">
        <f t="shared" si="0"/>
        <v>1.5197703064353192</v>
      </c>
      <c r="F10" s="6">
        <f t="shared" si="1"/>
        <v>-0.34200583090379022</v>
      </c>
    </row>
    <row r="11" spans="1:6" x14ac:dyDescent="0.25">
      <c r="A11" s="4" t="s">
        <v>74</v>
      </c>
      <c r="B11" s="4" t="s">
        <v>4</v>
      </c>
      <c r="C11" s="5">
        <v>17.217599999999997</v>
      </c>
      <c r="D11" s="5">
        <v>25.2</v>
      </c>
      <c r="E11" s="8">
        <f t="shared" si="0"/>
        <v>1.4636186228045722</v>
      </c>
      <c r="F11" s="6">
        <f t="shared" si="1"/>
        <v>-0.31676190476190486</v>
      </c>
    </row>
    <row r="12" spans="1:6" x14ac:dyDescent="0.25">
      <c r="A12" s="4" t="s">
        <v>75</v>
      </c>
      <c r="B12" s="4" t="s">
        <v>4</v>
      </c>
      <c r="C12" s="5">
        <v>5.2057469387755102</v>
      </c>
      <c r="D12" s="5">
        <v>8.1</v>
      </c>
      <c r="E12" s="8">
        <f t="shared" si="0"/>
        <v>1.5559726769786608</v>
      </c>
      <c r="F12" s="6">
        <f t="shared" si="1"/>
        <v>-0.35731519274376417</v>
      </c>
    </row>
    <row r="13" spans="1:6" x14ac:dyDescent="0.25">
      <c r="A13" s="4" t="s">
        <v>76</v>
      </c>
      <c r="B13" s="4" t="s">
        <v>5</v>
      </c>
      <c r="C13" s="5">
        <v>4.7144816326530607</v>
      </c>
      <c r="D13" s="5">
        <v>7.2</v>
      </c>
      <c r="E13" s="8">
        <f t="shared" si="0"/>
        <v>1.5272092588359967</v>
      </c>
      <c r="F13" s="6">
        <f t="shared" si="1"/>
        <v>-0.34521088435374159</v>
      </c>
    </row>
    <row r="14" spans="1:6" x14ac:dyDescent="0.25">
      <c r="A14" s="4" t="s">
        <v>77</v>
      </c>
      <c r="B14" s="4" t="s">
        <v>5</v>
      </c>
      <c r="C14" s="5">
        <v>7.5488326530612238</v>
      </c>
      <c r="D14" s="5">
        <v>10.8</v>
      </c>
      <c r="E14" s="8">
        <f t="shared" si="0"/>
        <v>1.4306847821855415</v>
      </c>
      <c r="F14" s="6">
        <f t="shared" si="1"/>
        <v>-0.3010340136054423</v>
      </c>
    </row>
    <row r="15" spans="1:6" x14ac:dyDescent="0.25">
      <c r="A15" s="4" t="s">
        <v>78</v>
      </c>
      <c r="B15" s="4" t="s">
        <v>6</v>
      </c>
      <c r="C15" s="5">
        <v>11.648816326530612</v>
      </c>
      <c r="D15" s="5">
        <v>29.7</v>
      </c>
      <c r="E15" s="8">
        <f t="shared" si="0"/>
        <v>2.5496152714123532</v>
      </c>
      <c r="F15" s="6">
        <f t="shared" si="1"/>
        <v>-0.60778396206967644</v>
      </c>
    </row>
    <row r="16" spans="1:6" x14ac:dyDescent="0.25">
      <c r="A16" s="4" t="s">
        <v>79</v>
      </c>
      <c r="B16" s="4" t="s">
        <v>6</v>
      </c>
      <c r="C16" s="5">
        <v>16.724669387755103</v>
      </c>
      <c r="D16" s="5">
        <v>36</v>
      </c>
      <c r="E16" s="8">
        <f t="shared" si="0"/>
        <v>2.1525089175369438</v>
      </c>
      <c r="F16" s="6">
        <f t="shared" si="1"/>
        <v>-0.53542585034013601</v>
      </c>
    </row>
    <row r="17" spans="1:6" x14ac:dyDescent="0.25">
      <c r="A17" s="4" t="s">
        <v>80</v>
      </c>
      <c r="B17" s="4" t="s">
        <v>6</v>
      </c>
      <c r="C17" s="5">
        <v>11.567216326530611</v>
      </c>
      <c r="D17" s="5">
        <v>29.7</v>
      </c>
      <c r="E17" s="8">
        <f t="shared" si="0"/>
        <v>2.5676013278907881</v>
      </c>
      <c r="F17" s="6">
        <f t="shared" si="1"/>
        <v>-0.61053143681715116</v>
      </c>
    </row>
    <row r="18" spans="1:6" x14ac:dyDescent="0.25">
      <c r="A18" s="4" t="s">
        <v>81</v>
      </c>
      <c r="B18" s="4" t="s">
        <v>6</v>
      </c>
      <c r="C18" s="5">
        <v>23.542432653061223</v>
      </c>
      <c r="D18" s="5">
        <v>53.1</v>
      </c>
      <c r="E18" s="8">
        <f t="shared" si="0"/>
        <v>2.255501832904061</v>
      </c>
      <c r="F18" s="6">
        <f t="shared" si="1"/>
        <v>-0.55663968638302785</v>
      </c>
    </row>
    <row r="19" spans="1:6" x14ac:dyDescent="0.25">
      <c r="A19" s="4" t="s">
        <v>82</v>
      </c>
      <c r="B19" s="4" t="s">
        <v>6</v>
      </c>
      <c r="C19" s="5">
        <v>6.8727183673469385</v>
      </c>
      <c r="D19" s="5">
        <v>15.3</v>
      </c>
      <c r="E19" s="8">
        <f t="shared" si="0"/>
        <v>2.2261933607947664</v>
      </c>
      <c r="F19" s="6">
        <f t="shared" si="1"/>
        <v>-0.55080272108843542</v>
      </c>
    </row>
    <row r="20" spans="1:6" x14ac:dyDescent="0.25">
      <c r="A20" s="4" t="s">
        <v>83</v>
      </c>
      <c r="B20" s="4" t="s">
        <v>7</v>
      </c>
      <c r="C20" s="5">
        <v>2.2764734693877551</v>
      </c>
      <c r="D20" s="5">
        <v>9</v>
      </c>
      <c r="E20" s="8">
        <f t="shared" si="0"/>
        <v>3.9534833684754078</v>
      </c>
      <c r="F20" s="6">
        <f t="shared" si="1"/>
        <v>-0.7470585034013606</v>
      </c>
    </row>
    <row r="21" spans="1:6" x14ac:dyDescent="0.25">
      <c r="A21" s="4" t="s">
        <v>84</v>
      </c>
      <c r="B21" s="4" t="s">
        <v>8</v>
      </c>
      <c r="C21" s="5">
        <v>3.0591673469387759</v>
      </c>
      <c r="D21" s="5">
        <v>12.6</v>
      </c>
      <c r="E21" s="8">
        <f t="shared" si="0"/>
        <v>4.1187678119696427</v>
      </c>
      <c r="F21" s="6">
        <f t="shared" si="1"/>
        <v>-0.75720894071914469</v>
      </c>
    </row>
    <row r="22" spans="1:6" x14ac:dyDescent="0.25">
      <c r="A22" s="4" t="s">
        <v>85</v>
      </c>
      <c r="B22" s="4" t="s">
        <v>7</v>
      </c>
      <c r="C22" s="5">
        <v>2.2764734693877551</v>
      </c>
      <c r="D22" s="5">
        <v>7.65</v>
      </c>
      <c r="E22" s="8">
        <f t="shared" si="0"/>
        <v>3.3604608632040969</v>
      </c>
      <c r="F22" s="6">
        <f t="shared" si="1"/>
        <v>-0.70242176870748307</v>
      </c>
    </row>
    <row r="23" spans="1:6" x14ac:dyDescent="0.25">
      <c r="A23" s="4" t="s">
        <v>86</v>
      </c>
      <c r="B23" s="4" t="s">
        <v>9</v>
      </c>
      <c r="C23" s="5">
        <v>6.2948571428571416</v>
      </c>
      <c r="D23" s="5">
        <v>17.100000000000001</v>
      </c>
      <c r="E23" s="8">
        <f t="shared" si="0"/>
        <v>2.7165032679738568</v>
      </c>
      <c r="F23" s="6">
        <f t="shared" si="1"/>
        <v>-0.63187969924812037</v>
      </c>
    </row>
    <row r="24" spans="1:6" x14ac:dyDescent="0.25">
      <c r="A24" s="4" t="s">
        <v>87</v>
      </c>
      <c r="B24" s="4" t="s">
        <v>10</v>
      </c>
      <c r="C24" s="5">
        <v>7.0675591836734686</v>
      </c>
      <c r="D24" s="5">
        <v>14.4</v>
      </c>
      <c r="E24" s="8">
        <f t="shared" si="0"/>
        <v>2.0374785163829907</v>
      </c>
      <c r="F24" s="6">
        <f t="shared" si="1"/>
        <v>-0.50919727891156474</v>
      </c>
    </row>
    <row r="25" spans="1:6" x14ac:dyDescent="0.25">
      <c r="A25" s="4" t="s">
        <v>88</v>
      </c>
      <c r="B25" s="4" t="s">
        <v>10</v>
      </c>
      <c r="C25" s="5">
        <v>7.4222693877551018</v>
      </c>
      <c r="D25" s="5">
        <v>14.4</v>
      </c>
      <c r="E25" s="8">
        <f t="shared" si="0"/>
        <v>1.9401074317992848</v>
      </c>
      <c r="F25" s="6">
        <f t="shared" si="1"/>
        <v>-0.48456462585034016</v>
      </c>
    </row>
    <row r="26" spans="1:6" x14ac:dyDescent="0.25">
      <c r="A26" s="4" t="s">
        <v>89</v>
      </c>
      <c r="B26" s="4" t="s">
        <v>10</v>
      </c>
      <c r="C26" s="5">
        <v>6.3781224489795907</v>
      </c>
      <c r="D26" s="5">
        <v>14.4</v>
      </c>
      <c r="E26" s="8">
        <f t="shared" si="0"/>
        <v>2.2577177084933195</v>
      </c>
      <c r="F26" s="6">
        <f t="shared" si="1"/>
        <v>-0.55707482993197288</v>
      </c>
    </row>
    <row r="27" spans="1:6" x14ac:dyDescent="0.25">
      <c r="A27" s="4" t="s">
        <v>90</v>
      </c>
      <c r="B27" s="4" t="s">
        <v>11</v>
      </c>
      <c r="C27" s="5">
        <v>3.3572571428571427</v>
      </c>
      <c r="D27" s="5">
        <v>6.3</v>
      </c>
      <c r="E27" s="8">
        <f t="shared" si="0"/>
        <v>1.876531862745098</v>
      </c>
      <c r="F27" s="6">
        <f t="shared" si="1"/>
        <v>-0.46710204081632656</v>
      </c>
    </row>
    <row r="28" spans="1:6" x14ac:dyDescent="0.25">
      <c r="A28" s="4" t="s">
        <v>91</v>
      </c>
      <c r="B28" s="4" t="s">
        <v>12</v>
      </c>
      <c r="C28" s="5">
        <v>2.9492571428571424</v>
      </c>
      <c r="D28" s="5">
        <v>5.4</v>
      </c>
      <c r="E28" s="8">
        <f t="shared" si="0"/>
        <v>1.8309695419669849</v>
      </c>
      <c r="F28" s="6">
        <f t="shared" si="1"/>
        <v>-0.45384126984126999</v>
      </c>
    </row>
    <row r="29" spans="1:6" x14ac:dyDescent="0.25">
      <c r="A29" s="4" t="s">
        <v>92</v>
      </c>
      <c r="B29" s="4" t="s">
        <v>13</v>
      </c>
      <c r="C29" s="5">
        <v>1.6603102040816327</v>
      </c>
      <c r="D29" s="5">
        <v>4.05</v>
      </c>
      <c r="E29" s="8">
        <f t="shared" si="0"/>
        <v>2.4393032037288336</v>
      </c>
      <c r="F29" s="6">
        <f t="shared" si="1"/>
        <v>-0.59004686318972033</v>
      </c>
    </row>
    <row r="30" spans="1:6" x14ac:dyDescent="0.25">
      <c r="A30" s="4" t="s">
        <v>93</v>
      </c>
      <c r="B30" s="4" t="s">
        <v>13</v>
      </c>
      <c r="C30" s="5">
        <v>4.4063999999999997</v>
      </c>
      <c r="D30" s="5">
        <v>7.2</v>
      </c>
      <c r="E30" s="8">
        <f t="shared" si="0"/>
        <v>1.6339869281045754</v>
      </c>
      <c r="F30" s="6">
        <f t="shared" si="1"/>
        <v>-0.38800000000000007</v>
      </c>
    </row>
    <row r="31" spans="1:6" x14ac:dyDescent="0.25">
      <c r="A31" s="4" t="s">
        <v>94</v>
      </c>
      <c r="B31" s="4" t="s">
        <v>14</v>
      </c>
      <c r="C31" s="5">
        <v>29.49090612244898</v>
      </c>
      <c r="D31" s="5">
        <v>45</v>
      </c>
      <c r="E31" s="8">
        <f t="shared" si="0"/>
        <v>1.5258941116680451</v>
      </c>
      <c r="F31" s="6">
        <f t="shared" si="1"/>
        <v>-0.34464653061224487</v>
      </c>
    </row>
    <row r="32" spans="1:6" x14ac:dyDescent="0.25">
      <c r="A32" s="4" t="s">
        <v>95</v>
      </c>
      <c r="B32" s="4" t="s">
        <v>15</v>
      </c>
      <c r="C32" s="5">
        <v>1.0158367346938775</v>
      </c>
      <c r="D32" s="5">
        <v>4.5</v>
      </c>
      <c r="E32" s="8">
        <f t="shared" si="0"/>
        <v>4.4298457087753134</v>
      </c>
      <c r="F32" s="6">
        <f t="shared" si="1"/>
        <v>-0.7742585034013606</v>
      </c>
    </row>
    <row r="33" spans="1:6" x14ac:dyDescent="0.25">
      <c r="A33" s="4" t="s">
        <v>96</v>
      </c>
      <c r="B33" s="4" t="s">
        <v>16</v>
      </c>
      <c r="C33" s="5">
        <v>6.5280000000000005</v>
      </c>
      <c r="D33" s="5">
        <v>18</v>
      </c>
      <c r="E33" s="8">
        <f t="shared" si="0"/>
        <v>2.7573529411764706</v>
      </c>
      <c r="F33" s="6">
        <f t="shared" si="1"/>
        <v>-0.63733333333333331</v>
      </c>
    </row>
    <row r="34" spans="1:6" x14ac:dyDescent="0.25">
      <c r="A34" s="4" t="s">
        <v>97</v>
      </c>
      <c r="B34" s="4" t="s">
        <v>16</v>
      </c>
      <c r="C34" s="5">
        <v>14.26168163265306</v>
      </c>
      <c r="D34" s="5">
        <v>35.1</v>
      </c>
      <c r="E34" s="8">
        <f t="shared" si="0"/>
        <v>2.4611403412369155</v>
      </c>
      <c r="F34" s="6">
        <f t="shared" si="1"/>
        <v>-0.59368428396999839</v>
      </c>
    </row>
    <row r="35" spans="1:6" x14ac:dyDescent="0.25">
      <c r="A35" s="4" t="s">
        <v>98</v>
      </c>
      <c r="B35" s="4" t="s">
        <v>17</v>
      </c>
      <c r="C35" s="5">
        <v>3.0608326530612238</v>
      </c>
      <c r="D35" s="5">
        <v>6.75</v>
      </c>
      <c r="E35" s="8">
        <f t="shared" si="0"/>
        <v>2.2052822761313453</v>
      </c>
      <c r="F35" s="6">
        <f t="shared" si="1"/>
        <v>-0.54654331065759643</v>
      </c>
    </row>
    <row r="36" spans="1:6" x14ac:dyDescent="0.25">
      <c r="A36" s="4" t="s">
        <v>99</v>
      </c>
      <c r="B36" s="4" t="s">
        <v>18</v>
      </c>
      <c r="C36" s="5">
        <v>19.137697959183672</v>
      </c>
      <c r="D36" s="5">
        <v>27</v>
      </c>
      <c r="E36" s="8">
        <f t="shared" si="0"/>
        <v>1.4108279928748388</v>
      </c>
      <c r="F36" s="6">
        <f t="shared" si="1"/>
        <v>-0.29119637188208619</v>
      </c>
    </row>
    <row r="37" spans="1:6" x14ac:dyDescent="0.25">
      <c r="A37" s="4" t="s">
        <v>99</v>
      </c>
      <c r="B37" s="4" t="s">
        <v>18</v>
      </c>
      <c r="C37" s="5">
        <v>20.230138775510206</v>
      </c>
      <c r="D37" s="5">
        <v>27</v>
      </c>
      <c r="E37" s="8">
        <f t="shared" si="0"/>
        <v>1.3346423521664179</v>
      </c>
      <c r="F37" s="6">
        <f t="shared" si="1"/>
        <v>-0.2507356009070294</v>
      </c>
    </row>
    <row r="38" spans="1:6" x14ac:dyDescent="0.25">
      <c r="A38" s="4" t="s">
        <v>100</v>
      </c>
      <c r="B38" s="4" t="s">
        <v>18</v>
      </c>
      <c r="C38" s="5">
        <v>18.331689795918368</v>
      </c>
      <c r="D38" s="5">
        <v>27</v>
      </c>
      <c r="E38" s="8">
        <f t="shared" si="0"/>
        <v>1.4728593108755128</v>
      </c>
      <c r="F38" s="6">
        <f t="shared" si="1"/>
        <v>-0.32104852607709744</v>
      </c>
    </row>
    <row r="39" spans="1:6" x14ac:dyDescent="0.25">
      <c r="A39" s="4" t="s">
        <v>101</v>
      </c>
      <c r="B39" s="4" t="s">
        <v>19</v>
      </c>
      <c r="C39" s="5">
        <v>14.936130612244899</v>
      </c>
      <c r="D39" s="5">
        <v>18.900000000000002</v>
      </c>
      <c r="E39" s="8">
        <f t="shared" si="0"/>
        <v>1.2653879703291731</v>
      </c>
      <c r="F39" s="6">
        <f t="shared" si="1"/>
        <v>-0.20972853903466154</v>
      </c>
    </row>
    <row r="40" spans="1:6" x14ac:dyDescent="0.25">
      <c r="A40" s="4" t="s">
        <v>102</v>
      </c>
      <c r="B40" s="4" t="s">
        <v>20</v>
      </c>
      <c r="C40" s="5">
        <v>8.5147102040816325</v>
      </c>
      <c r="D40" s="5">
        <v>8.6594318181818188</v>
      </c>
      <c r="E40" s="8">
        <f t="shared" si="0"/>
        <v>1.0169966576232756</v>
      </c>
      <c r="F40" s="6">
        <f t="shared" si="1"/>
        <v>-1.6712599295062396E-2</v>
      </c>
    </row>
    <row r="41" spans="1:6" x14ac:dyDescent="0.25">
      <c r="A41" s="4" t="s">
        <v>103</v>
      </c>
      <c r="B41" s="4" t="s">
        <v>20</v>
      </c>
      <c r="C41" s="5">
        <v>10.846138775510203</v>
      </c>
      <c r="D41" s="5">
        <v>14.4</v>
      </c>
      <c r="E41" s="8">
        <f t="shared" si="0"/>
        <v>1.3276614192429621</v>
      </c>
      <c r="F41" s="6">
        <f t="shared" si="1"/>
        <v>-0.24679591836734699</v>
      </c>
    </row>
    <row r="42" spans="1:6" x14ac:dyDescent="0.25">
      <c r="A42" s="4" t="s">
        <v>104</v>
      </c>
      <c r="B42" s="4" t="s">
        <v>20</v>
      </c>
      <c r="C42" s="5">
        <v>16.777959183673467</v>
      </c>
      <c r="D42" s="5">
        <v>18</v>
      </c>
      <c r="E42" s="8">
        <f t="shared" si="0"/>
        <v>1.0728360823237486</v>
      </c>
      <c r="F42" s="6">
        <f t="shared" si="1"/>
        <v>-6.7891156462585187E-2</v>
      </c>
    </row>
    <row r="43" spans="1:6" x14ac:dyDescent="0.25">
      <c r="A43" s="4" t="s">
        <v>105</v>
      </c>
      <c r="B43" s="4" t="s">
        <v>21</v>
      </c>
      <c r="C43" s="5">
        <v>41.992359183673472</v>
      </c>
      <c r="D43" s="5">
        <v>39.6</v>
      </c>
      <c r="E43" s="8">
        <f t="shared" si="0"/>
        <v>0.94302870259779037</v>
      </c>
      <c r="F43" s="6">
        <f t="shared" si="1"/>
        <v>6.0413110698825004E-2</v>
      </c>
    </row>
    <row r="44" spans="1:6" x14ac:dyDescent="0.25">
      <c r="A44" s="4" t="s">
        <v>106</v>
      </c>
      <c r="B44" s="4" t="s">
        <v>22</v>
      </c>
      <c r="C44" s="5">
        <v>2.7211102040816328</v>
      </c>
      <c r="D44" s="5">
        <v>18</v>
      </c>
      <c r="E44" s="8">
        <f t="shared" si="0"/>
        <v>6.6149470804233559</v>
      </c>
      <c r="F44" s="6">
        <f t="shared" si="1"/>
        <v>-0.84882721088435376</v>
      </c>
    </row>
    <row r="45" spans="1:6" x14ac:dyDescent="0.25">
      <c r="A45" s="4" t="s">
        <v>107</v>
      </c>
      <c r="B45" s="4" t="s">
        <v>23</v>
      </c>
      <c r="C45" s="5">
        <v>2.1632326530612245</v>
      </c>
      <c r="D45" s="5">
        <v>13.5</v>
      </c>
      <c r="E45" s="8">
        <f t="shared" si="0"/>
        <v>6.2406602363809265</v>
      </c>
      <c r="F45" s="6">
        <f t="shared" si="1"/>
        <v>-0.83976054421768698</v>
      </c>
    </row>
    <row r="46" spans="1:6" x14ac:dyDescent="0.25">
      <c r="A46" s="4" t="s">
        <v>108</v>
      </c>
      <c r="B46" s="4" t="s">
        <v>23</v>
      </c>
      <c r="C46" s="5">
        <v>4.3098122448979588</v>
      </c>
      <c r="D46" s="5">
        <v>21.6</v>
      </c>
      <c r="E46" s="8">
        <f t="shared" si="0"/>
        <v>5.011819256296028</v>
      </c>
      <c r="F46" s="6">
        <f t="shared" si="1"/>
        <v>-0.80047165532879827</v>
      </c>
    </row>
    <row r="48" spans="1:6" x14ac:dyDescent="0.25">
      <c r="A48" s="7" t="s">
        <v>187</v>
      </c>
    </row>
    <row r="49" spans="1:1" x14ac:dyDescent="0.25">
      <c r="A49" s="7" t="s">
        <v>188</v>
      </c>
    </row>
  </sheetData>
  <mergeCells count="3">
    <mergeCell ref="A2:A3"/>
    <mergeCell ref="B2:B3"/>
    <mergeCell ref="C2:F2"/>
  </mergeCells>
  <pageMargins left="0.24" right="0.17" top="0.17" bottom="0.35" header="0.17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1" sqref="B1"/>
    </sheetView>
  </sheetViews>
  <sheetFormatPr defaultRowHeight="15" x14ac:dyDescent="0.25"/>
  <cols>
    <col min="1" max="1" width="34.85546875" customWidth="1"/>
    <col min="2" max="2" width="18.85546875" customWidth="1"/>
    <col min="3" max="3" width="11" customWidth="1"/>
    <col min="4" max="4" width="14.5703125" customWidth="1"/>
    <col min="5" max="5" width="9.5703125" customWidth="1"/>
    <col min="6" max="6" width="10.5703125" customWidth="1"/>
  </cols>
  <sheetData>
    <row r="1" spans="1:6" ht="28.5" x14ac:dyDescent="0.45">
      <c r="A1" s="2" t="s">
        <v>26</v>
      </c>
      <c r="C1" s="1"/>
      <c r="D1" s="1"/>
      <c r="E1" s="1"/>
    </row>
    <row r="2" spans="1:6" ht="15" customHeight="1" x14ac:dyDescent="0.25">
      <c r="A2" s="9" t="s">
        <v>180</v>
      </c>
      <c r="B2" s="9" t="s">
        <v>181</v>
      </c>
      <c r="C2" s="10" t="s">
        <v>182</v>
      </c>
      <c r="D2" s="10"/>
      <c r="E2" s="10"/>
      <c r="F2" s="10"/>
    </row>
    <row r="3" spans="1:6" x14ac:dyDescent="0.25">
      <c r="A3" s="9"/>
      <c r="B3" s="9"/>
      <c r="C3" s="3" t="s">
        <v>183</v>
      </c>
      <c r="D3" s="3" t="s">
        <v>184</v>
      </c>
      <c r="E3" s="3" t="s">
        <v>185</v>
      </c>
      <c r="F3" s="3" t="s">
        <v>186</v>
      </c>
    </row>
    <row r="4" spans="1:6" x14ac:dyDescent="0.25">
      <c r="A4" s="4" t="s">
        <v>109</v>
      </c>
      <c r="B4" s="4" t="s">
        <v>27</v>
      </c>
      <c r="C4" s="5">
        <v>2.5295999999999998</v>
      </c>
      <c r="D4" s="5">
        <v>6</v>
      </c>
      <c r="E4" s="8">
        <f>D4/C4</f>
        <v>2.3719165085388996</v>
      </c>
      <c r="F4" s="6">
        <f>(C4-D4)/D4</f>
        <v>-0.57840000000000003</v>
      </c>
    </row>
    <row r="5" spans="1:6" x14ac:dyDescent="0.25">
      <c r="A5" s="4" t="s">
        <v>110</v>
      </c>
      <c r="B5" s="4" t="s">
        <v>27</v>
      </c>
      <c r="C5" s="5">
        <v>4.1815836734693868</v>
      </c>
      <c r="D5" s="5">
        <v>8</v>
      </c>
      <c r="E5" s="8">
        <f t="shared" ref="E5:E20" si="0">D5/C5</f>
        <v>1.9131507640889893</v>
      </c>
      <c r="F5" s="6">
        <f t="shared" ref="F5:F20" si="1">(C5-D5)/D5</f>
        <v>-0.47730204081632666</v>
      </c>
    </row>
    <row r="6" spans="1:6" x14ac:dyDescent="0.25">
      <c r="A6" s="4" t="s">
        <v>111</v>
      </c>
      <c r="B6" s="4" t="s">
        <v>27</v>
      </c>
      <c r="C6" s="5">
        <v>4.979265306122449</v>
      </c>
      <c r="D6" s="5">
        <v>14</v>
      </c>
      <c r="E6" s="8">
        <f t="shared" si="0"/>
        <v>2.8116597809692441</v>
      </c>
      <c r="F6" s="6">
        <f t="shared" si="1"/>
        <v>-0.64433819241982504</v>
      </c>
    </row>
    <row r="7" spans="1:6" x14ac:dyDescent="0.25">
      <c r="A7" s="4" t="s">
        <v>112</v>
      </c>
      <c r="B7" s="4" t="s">
        <v>28</v>
      </c>
      <c r="C7" s="5">
        <v>3.0841469387755098</v>
      </c>
      <c r="D7" s="5">
        <v>5.4749999999999996</v>
      </c>
      <c r="E7" s="8">
        <f t="shared" si="0"/>
        <v>1.7752072481260324</v>
      </c>
      <c r="F7" s="6">
        <f t="shared" si="1"/>
        <v>-0.43668549063461004</v>
      </c>
    </row>
    <row r="8" spans="1:6" x14ac:dyDescent="0.25">
      <c r="A8" s="4" t="s">
        <v>113</v>
      </c>
      <c r="B8" s="4" t="s">
        <v>28</v>
      </c>
      <c r="C8" s="5">
        <v>3.4238693877551016</v>
      </c>
      <c r="D8" s="5">
        <v>6.11</v>
      </c>
      <c r="E8" s="8">
        <f t="shared" si="0"/>
        <v>1.7845306897077899</v>
      </c>
      <c r="F8" s="6">
        <f t="shared" si="1"/>
        <v>-0.43962857810882139</v>
      </c>
    </row>
    <row r="9" spans="1:6" x14ac:dyDescent="0.25">
      <c r="A9" s="4" t="s">
        <v>114</v>
      </c>
      <c r="B9" s="4" t="s">
        <v>29</v>
      </c>
      <c r="C9" s="5">
        <v>1.2506448979591835</v>
      </c>
      <c r="D9" s="5">
        <v>2.4</v>
      </c>
      <c r="E9" s="8">
        <f t="shared" si="0"/>
        <v>1.9190099475209526</v>
      </c>
      <c r="F9" s="6">
        <f t="shared" si="1"/>
        <v>-0.47889795918367351</v>
      </c>
    </row>
    <row r="10" spans="1:6" x14ac:dyDescent="0.25">
      <c r="A10" s="4" t="s">
        <v>115</v>
      </c>
      <c r="B10" s="4" t="s">
        <v>30</v>
      </c>
      <c r="C10" s="5">
        <v>1.3572244897959183</v>
      </c>
      <c r="D10" s="5">
        <v>8.1999999999999993</v>
      </c>
      <c r="E10" s="8">
        <f t="shared" si="0"/>
        <v>6.0417418501142786</v>
      </c>
      <c r="F10" s="6">
        <f t="shared" si="1"/>
        <v>-0.83448481831757093</v>
      </c>
    </row>
    <row r="11" spans="1:6" x14ac:dyDescent="0.25">
      <c r="A11" s="4" t="s">
        <v>116</v>
      </c>
      <c r="B11" s="4" t="s">
        <v>31</v>
      </c>
      <c r="C11" s="5">
        <v>0.46795102040816322</v>
      </c>
      <c r="D11" s="5">
        <v>2.5</v>
      </c>
      <c r="E11" s="8">
        <f t="shared" si="0"/>
        <v>5.3424394668899593</v>
      </c>
      <c r="F11" s="6">
        <f t="shared" si="1"/>
        <v>-0.81281959183673469</v>
      </c>
    </row>
    <row r="12" spans="1:6" x14ac:dyDescent="0.25">
      <c r="A12" s="4" t="s">
        <v>117</v>
      </c>
      <c r="B12" s="4" t="s">
        <v>1</v>
      </c>
      <c r="C12" s="5">
        <v>2.1232653061224491</v>
      </c>
      <c r="D12" s="5">
        <v>3.69</v>
      </c>
      <c r="E12" s="8">
        <f t="shared" si="0"/>
        <v>1.7378892733564013</v>
      </c>
      <c r="F12" s="6">
        <f t="shared" si="1"/>
        <v>-0.42458934793429565</v>
      </c>
    </row>
    <row r="13" spans="1:6" x14ac:dyDescent="0.25">
      <c r="A13" s="4" t="s">
        <v>118</v>
      </c>
      <c r="B13" s="4" t="s">
        <v>1</v>
      </c>
      <c r="C13" s="5">
        <v>2.2781387755102043</v>
      </c>
      <c r="D13" s="5">
        <v>4.51</v>
      </c>
      <c r="E13" s="8">
        <f t="shared" si="0"/>
        <v>1.9796862458433664</v>
      </c>
      <c r="F13" s="6">
        <f t="shared" si="1"/>
        <v>-0.49486945110638486</v>
      </c>
    </row>
    <row r="14" spans="1:6" x14ac:dyDescent="0.25">
      <c r="A14" s="4" t="s">
        <v>119</v>
      </c>
      <c r="B14" s="4" t="s">
        <v>32</v>
      </c>
      <c r="C14" s="5">
        <v>1.1906938775510205</v>
      </c>
      <c r="D14" s="5">
        <v>3.5</v>
      </c>
      <c r="E14" s="8">
        <f t="shared" si="0"/>
        <v>2.9394624982860273</v>
      </c>
      <c r="F14" s="6">
        <f t="shared" si="1"/>
        <v>-0.65980174927113688</v>
      </c>
    </row>
    <row r="15" spans="1:6" x14ac:dyDescent="0.25">
      <c r="A15" s="4" t="s">
        <v>120</v>
      </c>
      <c r="B15" s="4" t="s">
        <v>32</v>
      </c>
      <c r="C15" s="5">
        <v>1.055804081632653</v>
      </c>
      <c r="D15" s="5">
        <v>5.55</v>
      </c>
      <c r="E15" s="8">
        <f t="shared" si="0"/>
        <v>5.2566570792354792</v>
      </c>
      <c r="F15" s="6">
        <f t="shared" si="1"/>
        <v>-0.80976503033645897</v>
      </c>
    </row>
    <row r="16" spans="1:6" x14ac:dyDescent="0.25">
      <c r="A16" s="4" t="s">
        <v>121</v>
      </c>
      <c r="B16" s="4" t="s">
        <v>32</v>
      </c>
      <c r="C16" s="5">
        <v>1.1906938775510205</v>
      </c>
      <c r="D16" s="5">
        <v>7.51</v>
      </c>
      <c r="E16" s="8">
        <f t="shared" si="0"/>
        <v>6.307246674893733</v>
      </c>
      <c r="F16" s="6">
        <f t="shared" si="1"/>
        <v>-0.84145221337536347</v>
      </c>
    </row>
    <row r="17" spans="1:6" x14ac:dyDescent="0.25">
      <c r="A17" s="4" t="s">
        <v>122</v>
      </c>
      <c r="B17" s="4" t="s">
        <v>32</v>
      </c>
      <c r="C17" s="5">
        <v>1.1906938775510205</v>
      </c>
      <c r="D17" s="5">
        <v>8.48</v>
      </c>
      <c r="E17" s="8">
        <f t="shared" si="0"/>
        <v>7.1218977101330037</v>
      </c>
      <c r="F17" s="6">
        <f t="shared" si="1"/>
        <v>-0.85958798613785137</v>
      </c>
    </row>
    <row r="18" spans="1:6" x14ac:dyDescent="0.25">
      <c r="A18" s="4" t="s">
        <v>123</v>
      </c>
      <c r="B18" s="4" t="s">
        <v>33</v>
      </c>
      <c r="C18" s="5">
        <v>5.2473795918367339</v>
      </c>
      <c r="D18" s="5">
        <v>8.32</v>
      </c>
      <c r="E18" s="8">
        <f t="shared" si="0"/>
        <v>1.5855532946279118</v>
      </c>
      <c r="F18" s="6">
        <f t="shared" si="1"/>
        <v>-0.36930533751962336</v>
      </c>
    </row>
    <row r="19" spans="1:6" x14ac:dyDescent="0.25">
      <c r="A19" s="4" t="s">
        <v>124</v>
      </c>
      <c r="B19" s="4" t="s">
        <v>34</v>
      </c>
      <c r="C19" s="5">
        <v>1.3955265306122451</v>
      </c>
      <c r="D19" s="5">
        <v>2.33</v>
      </c>
      <c r="E19" s="8">
        <f t="shared" si="0"/>
        <v>1.6696207122467124</v>
      </c>
      <c r="F19" s="6">
        <f t="shared" si="1"/>
        <v>-0.40106157484453003</v>
      </c>
    </row>
    <row r="20" spans="1:6" x14ac:dyDescent="0.25">
      <c r="A20" s="4" t="s">
        <v>125</v>
      </c>
      <c r="B20" s="4" t="s">
        <v>34</v>
      </c>
      <c r="C20" s="5">
        <v>1.5354122448979592</v>
      </c>
      <c r="D20" s="5">
        <v>2.77</v>
      </c>
      <c r="E20" s="8">
        <f t="shared" si="0"/>
        <v>1.8040757517757644</v>
      </c>
      <c r="F20" s="6">
        <f t="shared" si="1"/>
        <v>-0.44569955057835409</v>
      </c>
    </row>
    <row r="22" spans="1:6" x14ac:dyDescent="0.25">
      <c r="A22" s="7" t="s">
        <v>187</v>
      </c>
    </row>
    <row r="23" spans="1:6" x14ac:dyDescent="0.25">
      <c r="A23" s="7" t="s">
        <v>188</v>
      </c>
    </row>
  </sheetData>
  <mergeCells count="3">
    <mergeCell ref="A2:A3"/>
    <mergeCell ref="B2:B3"/>
    <mergeCell ref="C2:F2"/>
  </mergeCells>
  <pageMargins left="0.32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cols>
    <col min="1" max="1" width="34.42578125" bestFit="1" customWidth="1"/>
    <col min="2" max="2" width="21.140625" customWidth="1"/>
    <col min="3" max="3" width="11.7109375" customWidth="1"/>
    <col min="4" max="4" width="14.7109375" customWidth="1"/>
    <col min="5" max="5" width="9.140625" customWidth="1"/>
    <col min="6" max="6" width="10.28515625" customWidth="1"/>
  </cols>
  <sheetData>
    <row r="1" spans="1:6" ht="28.5" x14ac:dyDescent="0.45">
      <c r="A1" s="2" t="s">
        <v>35</v>
      </c>
      <c r="C1" s="1"/>
      <c r="D1" s="1"/>
      <c r="E1" s="1"/>
    </row>
    <row r="2" spans="1:6" ht="15" customHeight="1" x14ac:dyDescent="0.25">
      <c r="A2" s="9" t="s">
        <v>180</v>
      </c>
      <c r="B2" s="9" t="s">
        <v>181</v>
      </c>
      <c r="C2" s="10" t="s">
        <v>182</v>
      </c>
      <c r="D2" s="10"/>
      <c r="E2" s="10"/>
      <c r="F2" s="10"/>
    </row>
    <row r="3" spans="1:6" x14ac:dyDescent="0.25">
      <c r="A3" s="9"/>
      <c r="B3" s="9"/>
      <c r="C3" s="3" t="s">
        <v>183</v>
      </c>
      <c r="D3" s="3" t="s">
        <v>184</v>
      </c>
      <c r="E3" s="3" t="s">
        <v>185</v>
      </c>
      <c r="F3" s="3" t="s">
        <v>186</v>
      </c>
    </row>
    <row r="4" spans="1:6" x14ac:dyDescent="0.25">
      <c r="A4" s="4" t="s">
        <v>126</v>
      </c>
      <c r="B4" s="4" t="s">
        <v>36</v>
      </c>
      <c r="C4" s="5">
        <v>5.2440489795918364</v>
      </c>
      <c r="D4" s="5">
        <v>19.920000000000002</v>
      </c>
      <c r="E4" s="8">
        <f>D4/C4</f>
        <v>3.7985915229858223</v>
      </c>
      <c r="F4" s="6">
        <f>(C4-D4)/D4</f>
        <v>-0.73674452913695598</v>
      </c>
    </row>
    <row r="5" spans="1:6" x14ac:dyDescent="0.25">
      <c r="A5" s="4" t="s">
        <v>127</v>
      </c>
      <c r="B5" s="4" t="s">
        <v>37</v>
      </c>
      <c r="C5" s="5">
        <v>2.2781387755102043</v>
      </c>
      <c r="D5" s="5">
        <v>2.25</v>
      </c>
      <c r="E5" s="8">
        <f t="shared" ref="E5:E29" si="0">D5/C5</f>
        <v>0.9876483488132094</v>
      </c>
      <c r="F5" s="6">
        <f t="shared" ref="F5:F29" si="1">(C5-D5)/D5</f>
        <v>1.2506122448979676E-2</v>
      </c>
    </row>
    <row r="6" spans="1:6" x14ac:dyDescent="0.25">
      <c r="A6" s="4" t="s">
        <v>128</v>
      </c>
      <c r="B6" s="4" t="s">
        <v>37</v>
      </c>
      <c r="C6" s="5">
        <v>3.3622530612244903</v>
      </c>
      <c r="D6" s="5">
        <v>4.47</v>
      </c>
      <c r="E6" s="8">
        <f t="shared" si="0"/>
        <v>1.3294656644232727</v>
      </c>
      <c r="F6" s="6">
        <f t="shared" si="1"/>
        <v>-0.2478181071086151</v>
      </c>
    </row>
    <row r="7" spans="1:6" x14ac:dyDescent="0.25">
      <c r="A7" s="4" t="s">
        <v>129</v>
      </c>
      <c r="B7" s="4" t="s">
        <v>38</v>
      </c>
      <c r="C7" s="5">
        <v>1.8318367346938773</v>
      </c>
      <c r="D7" s="5">
        <v>5</v>
      </c>
      <c r="E7" s="8">
        <f t="shared" si="0"/>
        <v>2.7295008912655976</v>
      </c>
      <c r="F7" s="6">
        <f t="shared" si="1"/>
        <v>-0.63363265306122452</v>
      </c>
    </row>
    <row r="8" spans="1:6" x14ac:dyDescent="0.25">
      <c r="A8" s="4" t="s">
        <v>130</v>
      </c>
      <c r="B8" s="4" t="s">
        <v>39</v>
      </c>
      <c r="C8" s="5">
        <v>8.7112163265306126</v>
      </c>
      <c r="D8" s="5">
        <v>14</v>
      </c>
      <c r="E8" s="8">
        <f t="shared" si="0"/>
        <v>1.6071234458226036</v>
      </c>
      <c r="F8" s="6">
        <f t="shared" si="1"/>
        <v>-0.37777026239067052</v>
      </c>
    </row>
    <row r="9" spans="1:6" x14ac:dyDescent="0.25">
      <c r="A9" s="4" t="s">
        <v>131</v>
      </c>
      <c r="B9" s="4" t="s">
        <v>40</v>
      </c>
      <c r="C9" s="5">
        <v>2.6328489795918366</v>
      </c>
      <c r="D9" s="5">
        <v>3.59</v>
      </c>
      <c r="E9" s="8">
        <f t="shared" si="0"/>
        <v>1.3635419379643066</v>
      </c>
      <c r="F9" s="6">
        <f t="shared" si="1"/>
        <v>-0.26661588312205103</v>
      </c>
    </row>
    <row r="10" spans="1:6" x14ac:dyDescent="0.25">
      <c r="A10" s="4" t="s">
        <v>132</v>
      </c>
      <c r="B10" s="4" t="s">
        <v>41</v>
      </c>
      <c r="C10" s="5">
        <v>0.812669387755102</v>
      </c>
      <c r="D10" s="5">
        <v>3</v>
      </c>
      <c r="E10" s="8">
        <f t="shared" si="0"/>
        <v>3.6915380906460946</v>
      </c>
      <c r="F10" s="6">
        <f t="shared" si="1"/>
        <v>-0.72911020408163274</v>
      </c>
    </row>
    <row r="11" spans="1:6" x14ac:dyDescent="0.25">
      <c r="A11" s="4" t="s">
        <v>133</v>
      </c>
      <c r="B11" s="4" t="s">
        <v>41</v>
      </c>
      <c r="C11" s="5">
        <v>1.1906938775510205</v>
      </c>
      <c r="D11" s="5">
        <v>3.5</v>
      </c>
      <c r="E11" s="8">
        <f t="shared" si="0"/>
        <v>2.9394624982860273</v>
      </c>
      <c r="F11" s="6">
        <f t="shared" si="1"/>
        <v>-0.65980174927113688</v>
      </c>
    </row>
    <row r="12" spans="1:6" x14ac:dyDescent="0.25">
      <c r="A12" s="4" t="s">
        <v>134</v>
      </c>
      <c r="B12" s="4" t="s">
        <v>42</v>
      </c>
      <c r="C12" s="5">
        <v>2.519608163265306</v>
      </c>
      <c r="D12" s="5">
        <v>4</v>
      </c>
      <c r="E12" s="8">
        <f t="shared" si="0"/>
        <v>1.5875484364267849</v>
      </c>
      <c r="F12" s="6">
        <f t="shared" si="1"/>
        <v>-0.3700979591836735</v>
      </c>
    </row>
    <row r="13" spans="1:6" x14ac:dyDescent="0.25">
      <c r="A13" s="4" t="s">
        <v>135</v>
      </c>
      <c r="B13" s="4" t="s">
        <v>43</v>
      </c>
      <c r="C13" s="5">
        <v>4.3631020408163259</v>
      </c>
      <c r="D13" s="5">
        <v>6.5</v>
      </c>
      <c r="E13" s="8">
        <f t="shared" si="0"/>
        <v>1.4897657536296964</v>
      </c>
      <c r="F13" s="6">
        <f t="shared" si="1"/>
        <v>-0.32875353218210368</v>
      </c>
    </row>
    <row r="14" spans="1:6" x14ac:dyDescent="0.25">
      <c r="A14" s="4" t="s">
        <v>136</v>
      </c>
      <c r="B14" s="4" t="s">
        <v>44</v>
      </c>
      <c r="C14" s="5">
        <v>4.4963265306122446</v>
      </c>
      <c r="D14" s="5">
        <v>6.5</v>
      </c>
      <c r="E14" s="8">
        <f t="shared" si="0"/>
        <v>1.4456245461147423</v>
      </c>
      <c r="F14" s="6">
        <f t="shared" si="1"/>
        <v>-0.30825745682888545</v>
      </c>
    </row>
    <row r="15" spans="1:6" x14ac:dyDescent="0.25">
      <c r="A15" s="4" t="s">
        <v>137</v>
      </c>
      <c r="B15" s="4" t="s">
        <v>45</v>
      </c>
      <c r="C15" s="5">
        <v>5.1124897959183668</v>
      </c>
      <c r="D15" s="5">
        <v>8.5</v>
      </c>
      <c r="E15" s="8">
        <f t="shared" si="0"/>
        <v>1.6625950054288818</v>
      </c>
      <c r="F15" s="6">
        <f t="shared" si="1"/>
        <v>-0.398530612244898</v>
      </c>
    </row>
    <row r="16" spans="1:6" x14ac:dyDescent="0.25">
      <c r="A16" s="4" t="s">
        <v>138</v>
      </c>
      <c r="B16" s="4" t="s">
        <v>46</v>
      </c>
      <c r="C16" s="5">
        <v>6.5329959183673463</v>
      </c>
      <c r="D16" s="5">
        <v>9.5500000000000007</v>
      </c>
      <c r="E16" s="8">
        <f t="shared" si="0"/>
        <v>1.4618101892809128</v>
      </c>
      <c r="F16" s="6">
        <f t="shared" si="1"/>
        <v>-0.3159166577625816</v>
      </c>
    </row>
    <row r="17" spans="1:6" x14ac:dyDescent="0.25">
      <c r="A17" s="4" t="s">
        <v>139</v>
      </c>
      <c r="B17" s="4" t="s">
        <v>46</v>
      </c>
      <c r="C17" s="5">
        <v>9.787004081632654</v>
      </c>
      <c r="D17" s="5">
        <v>15.5</v>
      </c>
      <c r="E17" s="8">
        <f t="shared" si="0"/>
        <v>1.5837328635725174</v>
      </c>
      <c r="F17" s="6">
        <f t="shared" si="1"/>
        <v>-0.36858038183015135</v>
      </c>
    </row>
    <row r="18" spans="1:6" x14ac:dyDescent="0.25">
      <c r="A18" s="4" t="s">
        <v>140</v>
      </c>
      <c r="B18" s="4" t="s">
        <v>47</v>
      </c>
      <c r="C18" s="5">
        <v>3.4238693877551016</v>
      </c>
      <c r="D18" s="5">
        <v>6.17</v>
      </c>
      <c r="E18" s="8">
        <f t="shared" si="0"/>
        <v>1.8020547226672772</v>
      </c>
      <c r="F18" s="6">
        <f t="shared" si="1"/>
        <v>-0.44507789501538059</v>
      </c>
    </row>
    <row r="19" spans="1:6" x14ac:dyDescent="0.25">
      <c r="A19" s="4" t="s">
        <v>141</v>
      </c>
      <c r="B19" s="4" t="s">
        <v>47</v>
      </c>
      <c r="C19" s="5">
        <v>2.4979591836734691</v>
      </c>
      <c r="D19" s="5">
        <v>6</v>
      </c>
      <c r="E19" s="8">
        <f t="shared" si="0"/>
        <v>2.4019607843137258</v>
      </c>
      <c r="F19" s="6">
        <f t="shared" si="1"/>
        <v>-0.58367346938775511</v>
      </c>
    </row>
    <row r="20" spans="1:6" x14ac:dyDescent="0.25">
      <c r="A20" s="4" t="s">
        <v>142</v>
      </c>
      <c r="B20" s="4" t="s">
        <v>48</v>
      </c>
      <c r="C20" s="5">
        <v>1.4055183673469385</v>
      </c>
      <c r="D20" s="5">
        <v>3</v>
      </c>
      <c r="E20" s="8">
        <f t="shared" si="0"/>
        <v>2.1344438249233346</v>
      </c>
      <c r="F20" s="6">
        <f t="shared" si="1"/>
        <v>-0.53149387755102051</v>
      </c>
    </row>
    <row r="21" spans="1:6" x14ac:dyDescent="0.25">
      <c r="A21" s="4" t="s">
        <v>143</v>
      </c>
      <c r="B21" s="4" t="s">
        <v>48</v>
      </c>
      <c r="C21" s="5">
        <v>2.2781387755102043</v>
      </c>
      <c r="D21" s="5">
        <v>6.63</v>
      </c>
      <c r="E21" s="8">
        <f t="shared" si="0"/>
        <v>2.910270467836257</v>
      </c>
      <c r="F21" s="6">
        <f t="shared" si="1"/>
        <v>-0.65638932496075342</v>
      </c>
    </row>
    <row r="22" spans="1:6" x14ac:dyDescent="0.25">
      <c r="A22" s="4" t="s">
        <v>144</v>
      </c>
      <c r="B22" s="4" t="s">
        <v>49</v>
      </c>
      <c r="C22" s="5">
        <v>2.6794775510204083</v>
      </c>
      <c r="D22" s="5">
        <v>6.5</v>
      </c>
      <c r="E22" s="8">
        <f t="shared" si="0"/>
        <v>2.4258460376070876</v>
      </c>
      <c r="F22" s="6">
        <f t="shared" si="1"/>
        <v>-0.5877726844583987</v>
      </c>
    </row>
    <row r="23" spans="1:6" x14ac:dyDescent="0.25">
      <c r="A23" s="4" t="s">
        <v>145</v>
      </c>
      <c r="B23" s="4" t="s">
        <v>50</v>
      </c>
      <c r="C23" s="5">
        <v>6.1233306122448976</v>
      </c>
      <c r="D23" s="5">
        <v>7</v>
      </c>
      <c r="E23" s="8">
        <f t="shared" si="0"/>
        <v>1.14316871703808</v>
      </c>
      <c r="F23" s="6">
        <f t="shared" si="1"/>
        <v>-0.12523848396501464</v>
      </c>
    </row>
    <row r="24" spans="1:6" x14ac:dyDescent="0.25">
      <c r="A24" s="4" t="s">
        <v>146</v>
      </c>
      <c r="B24" s="4" t="s">
        <v>16</v>
      </c>
      <c r="C24" s="5">
        <v>20.911248979591836</v>
      </c>
      <c r="D24" s="5">
        <v>30</v>
      </c>
      <c r="E24" s="8">
        <f t="shared" si="0"/>
        <v>1.4346345370990636</v>
      </c>
      <c r="F24" s="6">
        <f t="shared" si="1"/>
        <v>-0.30295836734693882</v>
      </c>
    </row>
    <row r="25" spans="1:6" x14ac:dyDescent="0.25">
      <c r="A25" s="4" t="s">
        <v>147</v>
      </c>
      <c r="B25" s="4" t="s">
        <v>33</v>
      </c>
      <c r="C25" s="5">
        <v>5.2473795918367339</v>
      </c>
      <c r="D25" s="5">
        <v>10</v>
      </c>
      <c r="E25" s="8">
        <f t="shared" si="0"/>
        <v>1.9057130945047016</v>
      </c>
      <c r="F25" s="6">
        <f t="shared" si="1"/>
        <v>-0.47526204081632661</v>
      </c>
    </row>
    <row r="26" spans="1:6" x14ac:dyDescent="0.25">
      <c r="A26" s="4" t="s">
        <v>148</v>
      </c>
      <c r="B26" s="4" t="s">
        <v>51</v>
      </c>
      <c r="C26" s="5">
        <v>2.2115265306122449</v>
      </c>
      <c r="D26" s="5">
        <v>3.5</v>
      </c>
      <c r="E26" s="8">
        <f t="shared" si="0"/>
        <v>1.582617233640444</v>
      </c>
      <c r="F26" s="6">
        <f t="shared" si="1"/>
        <v>-0.36813527696793003</v>
      </c>
    </row>
    <row r="27" spans="1:6" x14ac:dyDescent="0.25">
      <c r="A27" s="4" t="s">
        <v>149</v>
      </c>
      <c r="B27" s="4" t="s">
        <v>52</v>
      </c>
      <c r="C27" s="5">
        <v>2.2781387755102043</v>
      </c>
      <c r="D27" s="5">
        <v>3.47</v>
      </c>
      <c r="E27" s="8">
        <f t="shared" si="0"/>
        <v>1.5231732312808164</v>
      </c>
      <c r="F27" s="6">
        <f t="shared" si="1"/>
        <v>-0.34347585720167029</v>
      </c>
    </row>
    <row r="28" spans="1:6" x14ac:dyDescent="0.25">
      <c r="A28" s="4" t="s">
        <v>150</v>
      </c>
      <c r="B28" s="4" t="s">
        <v>30</v>
      </c>
      <c r="C28" s="5">
        <v>0.83265306122448968</v>
      </c>
      <c r="D28" s="5">
        <v>3.14</v>
      </c>
      <c r="E28" s="8">
        <f t="shared" si="0"/>
        <v>3.7710784313725498</v>
      </c>
      <c r="F28" s="6">
        <f t="shared" si="1"/>
        <v>-0.73482386585207338</v>
      </c>
    </row>
    <row r="29" spans="1:6" x14ac:dyDescent="0.25">
      <c r="A29" s="4" t="s">
        <v>151</v>
      </c>
      <c r="B29" s="4" t="s">
        <v>30</v>
      </c>
      <c r="C29" s="5">
        <v>0.67777959183673475</v>
      </c>
      <c r="D29" s="5">
        <v>4.59</v>
      </c>
      <c r="E29" s="8">
        <f t="shared" si="0"/>
        <v>6.7721130221130217</v>
      </c>
      <c r="F29" s="6">
        <f t="shared" si="1"/>
        <v>-0.85233560090702942</v>
      </c>
    </row>
    <row r="31" spans="1:6" x14ac:dyDescent="0.25">
      <c r="A31" s="7" t="s">
        <v>187</v>
      </c>
    </row>
    <row r="32" spans="1:6" x14ac:dyDescent="0.25">
      <c r="A32" s="7" t="s">
        <v>188</v>
      </c>
    </row>
  </sheetData>
  <mergeCells count="3">
    <mergeCell ref="A2:A3"/>
    <mergeCell ref="B2:B3"/>
    <mergeCell ref="C2:F2"/>
  </mergeCells>
  <pageMargins left="0.17" right="0.1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28" sqref="B28"/>
    </sheetView>
  </sheetViews>
  <sheetFormatPr defaultRowHeight="15" x14ac:dyDescent="0.25"/>
  <cols>
    <col min="1" max="1" width="33.7109375" customWidth="1"/>
    <col min="2" max="2" width="23.7109375" customWidth="1"/>
    <col min="3" max="3" width="10.5703125" customWidth="1"/>
    <col min="4" max="4" width="13.85546875" customWidth="1"/>
    <col min="5" max="5" width="8.85546875" customWidth="1"/>
    <col min="6" max="6" width="10.28515625" customWidth="1"/>
  </cols>
  <sheetData>
    <row r="1" spans="1:6" ht="28.5" x14ac:dyDescent="0.45">
      <c r="A1" s="2" t="s">
        <v>53</v>
      </c>
      <c r="C1" s="1"/>
      <c r="D1" s="1"/>
      <c r="E1" s="1"/>
    </row>
    <row r="2" spans="1:6" ht="15" customHeight="1" x14ac:dyDescent="0.25">
      <c r="A2" s="9" t="s">
        <v>180</v>
      </c>
      <c r="B2" s="9" t="s">
        <v>181</v>
      </c>
      <c r="C2" s="10" t="s">
        <v>182</v>
      </c>
      <c r="D2" s="10"/>
      <c r="E2" s="10"/>
      <c r="F2" s="10"/>
    </row>
    <row r="3" spans="1:6" x14ac:dyDescent="0.25">
      <c r="A3" s="9"/>
      <c r="B3" s="9"/>
      <c r="C3" s="3" t="s">
        <v>183</v>
      </c>
      <c r="D3" s="3" t="s">
        <v>184</v>
      </c>
      <c r="E3" s="3" t="s">
        <v>185</v>
      </c>
      <c r="F3" s="3" t="s">
        <v>186</v>
      </c>
    </row>
    <row r="4" spans="1:6" x14ac:dyDescent="0.25">
      <c r="A4" s="4" t="s">
        <v>152</v>
      </c>
      <c r="B4" s="4" t="s">
        <v>27</v>
      </c>
      <c r="C4" s="5">
        <v>2.5295999999999998</v>
      </c>
      <c r="D4" s="5">
        <v>4.05</v>
      </c>
      <c r="E4" s="8">
        <f>D4/C4</f>
        <v>1.6010436432637571</v>
      </c>
      <c r="F4" s="6">
        <f>(C4-D4)/D4</f>
        <v>-0.37540740740740741</v>
      </c>
    </row>
    <row r="5" spans="1:6" x14ac:dyDescent="0.25">
      <c r="A5" s="4" t="s">
        <v>153</v>
      </c>
      <c r="B5" s="4" t="s">
        <v>27</v>
      </c>
      <c r="C5" s="5">
        <v>4.1815836734693868</v>
      </c>
      <c r="D5" s="5">
        <v>5.01</v>
      </c>
      <c r="E5" s="8">
        <f t="shared" ref="E5:E21" si="0">D5/C5</f>
        <v>1.1981106660107295</v>
      </c>
      <c r="F5" s="6">
        <f t="shared" ref="F5:F21" si="1">(C5-D5)/D5</f>
        <v>-0.16535256018575112</v>
      </c>
    </row>
    <row r="6" spans="1:6" x14ac:dyDescent="0.25">
      <c r="A6" s="4" t="s">
        <v>154</v>
      </c>
      <c r="B6" s="4" t="s">
        <v>54</v>
      </c>
      <c r="C6" s="5">
        <v>1.4687999999999999</v>
      </c>
      <c r="D6" s="5">
        <v>8.77</v>
      </c>
      <c r="E6" s="8">
        <f t="shared" si="0"/>
        <v>5.9708605664488017</v>
      </c>
      <c r="F6" s="6">
        <f t="shared" si="1"/>
        <v>-0.83251995438996584</v>
      </c>
    </row>
    <row r="7" spans="1:6" x14ac:dyDescent="0.25">
      <c r="A7" s="4" t="s">
        <v>155</v>
      </c>
      <c r="B7" s="4" t="s">
        <v>54</v>
      </c>
      <c r="C7" s="5">
        <v>1.0008489795918367</v>
      </c>
      <c r="D7" s="5">
        <v>2.5</v>
      </c>
      <c r="E7" s="8">
        <f t="shared" si="0"/>
        <v>2.4978793514077844</v>
      </c>
      <c r="F7" s="6">
        <f t="shared" si="1"/>
        <v>-0.59966040816326527</v>
      </c>
    </row>
    <row r="8" spans="1:6" x14ac:dyDescent="0.25">
      <c r="A8" s="4" t="s">
        <v>156</v>
      </c>
      <c r="B8" s="4" t="s">
        <v>55</v>
      </c>
      <c r="C8" s="5">
        <v>0.89593469387755098</v>
      </c>
      <c r="D8" s="5">
        <v>3.5</v>
      </c>
      <c r="E8" s="8">
        <f t="shared" si="0"/>
        <v>3.9065347328522488</v>
      </c>
      <c r="F8" s="6">
        <f t="shared" si="1"/>
        <v>-0.74401865889212826</v>
      </c>
    </row>
    <row r="9" spans="1:6" x14ac:dyDescent="0.25">
      <c r="A9" s="4" t="s">
        <v>157</v>
      </c>
      <c r="B9" s="4" t="s">
        <v>28</v>
      </c>
      <c r="C9" s="5">
        <v>3.4238693877551016</v>
      </c>
      <c r="D9" s="5">
        <v>8.85</v>
      </c>
      <c r="E9" s="8">
        <f t="shared" si="0"/>
        <v>2.5847948615243763</v>
      </c>
      <c r="F9" s="6">
        <f t="shared" si="1"/>
        <v>-0.61312210307851955</v>
      </c>
    </row>
    <row r="10" spans="1:6" x14ac:dyDescent="0.25">
      <c r="A10" s="4" t="s">
        <v>158</v>
      </c>
      <c r="B10" s="4" t="s">
        <v>10</v>
      </c>
      <c r="C10" s="5">
        <v>7.6387591836734687</v>
      </c>
      <c r="D10" s="5">
        <v>7.81</v>
      </c>
      <c r="E10" s="8">
        <f t="shared" si="0"/>
        <v>1.0224173602294635</v>
      </c>
      <c r="F10" s="6">
        <f t="shared" si="1"/>
        <v>-2.1925840758838782E-2</v>
      </c>
    </row>
    <row r="11" spans="1:6" x14ac:dyDescent="0.25">
      <c r="A11" s="4" t="s">
        <v>159</v>
      </c>
      <c r="B11" s="4" t="s">
        <v>56</v>
      </c>
      <c r="C11" s="5">
        <v>2.8643265306122445</v>
      </c>
      <c r="D11" s="5">
        <v>7.5</v>
      </c>
      <c r="E11" s="8">
        <f t="shared" si="0"/>
        <v>2.6184165526675791</v>
      </c>
      <c r="F11" s="6">
        <f t="shared" si="1"/>
        <v>-0.61808979591836744</v>
      </c>
    </row>
    <row r="12" spans="1:6" x14ac:dyDescent="0.25">
      <c r="A12" s="4" t="s">
        <v>160</v>
      </c>
      <c r="B12" s="4" t="s">
        <v>56</v>
      </c>
      <c r="C12" s="5">
        <v>1.5287510204081634</v>
      </c>
      <c r="D12" s="5">
        <v>10</v>
      </c>
      <c r="E12" s="8">
        <f t="shared" si="0"/>
        <v>6.5412875389807335</v>
      </c>
      <c r="F12" s="6">
        <f t="shared" si="1"/>
        <v>-0.84712489795918366</v>
      </c>
    </row>
    <row r="13" spans="1:6" x14ac:dyDescent="0.25">
      <c r="A13" s="4" t="s">
        <v>161</v>
      </c>
      <c r="B13" s="4" t="s">
        <v>24</v>
      </c>
      <c r="C13" s="5">
        <v>2.2781387755102043</v>
      </c>
      <c r="D13" s="5">
        <v>4.7699999999999996</v>
      </c>
      <c r="E13" s="8">
        <f t="shared" si="0"/>
        <v>2.0938144994840036</v>
      </c>
      <c r="F13" s="6">
        <f t="shared" si="1"/>
        <v>-0.52240277242972655</v>
      </c>
    </row>
    <row r="14" spans="1:6" x14ac:dyDescent="0.25">
      <c r="A14" s="4" t="s">
        <v>162</v>
      </c>
      <c r="B14" s="4" t="s">
        <v>50</v>
      </c>
      <c r="C14" s="5">
        <v>6.1233306122448976</v>
      </c>
      <c r="D14" s="5">
        <v>7.54</v>
      </c>
      <c r="E14" s="8">
        <f t="shared" si="0"/>
        <v>1.2313560180667318</v>
      </c>
      <c r="F14" s="6">
        <f t="shared" si="1"/>
        <v>-0.18788718670492074</v>
      </c>
    </row>
    <row r="15" spans="1:6" x14ac:dyDescent="0.25">
      <c r="A15" s="4" t="s">
        <v>163</v>
      </c>
      <c r="B15" s="4" t="s">
        <v>57</v>
      </c>
      <c r="C15" s="5">
        <v>1.222334693877551</v>
      </c>
      <c r="D15" s="5">
        <v>3.38</v>
      </c>
      <c r="E15" s="8">
        <f t="shared" si="0"/>
        <v>2.7652000854837846</v>
      </c>
      <c r="F15" s="6">
        <f t="shared" si="1"/>
        <v>-0.63836251660427479</v>
      </c>
    </row>
    <row r="16" spans="1:6" x14ac:dyDescent="0.25">
      <c r="A16" s="4" t="s">
        <v>164</v>
      </c>
      <c r="B16" s="4" t="s">
        <v>11</v>
      </c>
      <c r="C16" s="5">
        <v>1.8534857142857144</v>
      </c>
      <c r="D16" s="5">
        <v>4</v>
      </c>
      <c r="E16" s="8">
        <f t="shared" si="0"/>
        <v>2.1580959427796276</v>
      </c>
      <c r="F16" s="6">
        <f t="shared" si="1"/>
        <v>-0.53662857142857145</v>
      </c>
    </row>
    <row r="17" spans="1:6" x14ac:dyDescent="0.25">
      <c r="A17" s="4" t="s">
        <v>165</v>
      </c>
      <c r="B17" s="4" t="s">
        <v>11</v>
      </c>
      <c r="C17" s="5">
        <v>3.3505959183673477</v>
      </c>
      <c r="D17" s="5">
        <v>4.0999999999999996</v>
      </c>
      <c r="E17" s="8">
        <f t="shared" si="0"/>
        <v>1.223662924414298</v>
      </c>
      <c r="F17" s="6">
        <f t="shared" si="1"/>
        <v>-0.18278148332503708</v>
      </c>
    </row>
    <row r="18" spans="1:6" x14ac:dyDescent="0.25">
      <c r="A18" s="4" t="s">
        <v>166</v>
      </c>
      <c r="B18" s="4" t="s">
        <v>58</v>
      </c>
      <c r="C18" s="5">
        <v>0.97753469387755099</v>
      </c>
      <c r="D18" s="5">
        <v>4</v>
      </c>
      <c r="E18" s="8">
        <f t="shared" si="0"/>
        <v>4.0919263787286635</v>
      </c>
      <c r="F18" s="6">
        <f t="shared" si="1"/>
        <v>-0.75561632653061228</v>
      </c>
    </row>
    <row r="19" spans="1:6" x14ac:dyDescent="0.25">
      <c r="A19" s="4" t="s">
        <v>167</v>
      </c>
      <c r="B19" s="4" t="s">
        <v>59</v>
      </c>
      <c r="C19" s="5">
        <v>2.1382530612244897</v>
      </c>
      <c r="D19" s="5">
        <v>3</v>
      </c>
      <c r="E19" s="8">
        <f t="shared" si="0"/>
        <v>1.4030144768187649</v>
      </c>
      <c r="F19" s="6">
        <f t="shared" si="1"/>
        <v>-0.28724897959183676</v>
      </c>
    </row>
    <row r="20" spans="1:6" x14ac:dyDescent="0.25">
      <c r="A20" s="4" t="s">
        <v>168</v>
      </c>
      <c r="B20" s="4" t="s">
        <v>60</v>
      </c>
      <c r="C20" s="5">
        <v>6.0234122448979592</v>
      </c>
      <c r="D20" s="5">
        <v>8.5</v>
      </c>
      <c r="E20" s="8">
        <f t="shared" si="0"/>
        <v>1.4111602617270298</v>
      </c>
      <c r="F20" s="6">
        <f t="shared" si="1"/>
        <v>-0.29136326530612244</v>
      </c>
    </row>
    <row r="21" spans="1:6" x14ac:dyDescent="0.25">
      <c r="A21" s="4" t="s">
        <v>169</v>
      </c>
      <c r="B21" s="4" t="s">
        <v>60</v>
      </c>
      <c r="C21" s="5">
        <v>9.6587755102040802</v>
      </c>
      <c r="D21" s="5">
        <v>11.43</v>
      </c>
      <c r="E21" s="8">
        <f t="shared" si="0"/>
        <v>1.1833798174442192</v>
      </c>
      <c r="F21" s="6">
        <f t="shared" si="1"/>
        <v>-0.15496277251057913</v>
      </c>
    </row>
    <row r="23" spans="1:6" x14ac:dyDescent="0.25">
      <c r="A23" s="7" t="s">
        <v>187</v>
      </c>
    </row>
    <row r="24" spans="1:6" x14ac:dyDescent="0.25">
      <c r="A24" s="7" t="s">
        <v>188</v>
      </c>
    </row>
  </sheetData>
  <mergeCells count="3">
    <mergeCell ref="A2:A3"/>
    <mergeCell ref="B2:B3"/>
    <mergeCell ref="C2:F2"/>
  </mergeCells>
  <pageMargins left="0.17" right="0.2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1" sqref="B21"/>
    </sheetView>
  </sheetViews>
  <sheetFormatPr defaultRowHeight="15" x14ac:dyDescent="0.25"/>
  <cols>
    <col min="1" max="1" width="33.42578125" bestFit="1" customWidth="1"/>
    <col min="2" max="2" width="22" customWidth="1"/>
    <col min="3" max="3" width="11.5703125" customWidth="1"/>
    <col min="4" max="4" width="14.140625" customWidth="1"/>
    <col min="5" max="5" width="9.42578125" customWidth="1"/>
    <col min="6" max="6" width="10.5703125" customWidth="1"/>
  </cols>
  <sheetData>
    <row r="1" spans="1:6" ht="28.5" x14ac:dyDescent="0.45">
      <c r="A1" s="2" t="s">
        <v>61</v>
      </c>
      <c r="C1" s="1"/>
      <c r="D1" s="1"/>
      <c r="E1" s="1"/>
    </row>
    <row r="2" spans="1:6" ht="15" customHeight="1" x14ac:dyDescent="0.25">
      <c r="A2" s="9" t="s">
        <v>180</v>
      </c>
      <c r="B2" s="9" t="s">
        <v>181</v>
      </c>
      <c r="C2" s="10" t="s">
        <v>182</v>
      </c>
      <c r="D2" s="10"/>
      <c r="E2" s="10"/>
      <c r="F2" s="10"/>
    </row>
    <row r="3" spans="1:6" x14ac:dyDescent="0.25">
      <c r="A3" s="9"/>
      <c r="B3" s="9"/>
      <c r="C3" s="3" t="s">
        <v>183</v>
      </c>
      <c r="D3" s="3" t="s">
        <v>184</v>
      </c>
      <c r="E3" s="3" t="s">
        <v>185</v>
      </c>
      <c r="F3" s="3" t="s">
        <v>186</v>
      </c>
    </row>
    <row r="4" spans="1:6" x14ac:dyDescent="0.25">
      <c r="A4" s="4" t="s">
        <v>170</v>
      </c>
      <c r="B4" s="4" t="s">
        <v>62</v>
      </c>
      <c r="C4" s="5">
        <v>2.2764734693877551</v>
      </c>
      <c r="D4" s="5">
        <v>3</v>
      </c>
      <c r="E4" s="8">
        <f>D4/C4</f>
        <v>1.3178277894918027</v>
      </c>
      <c r="F4" s="6">
        <f>(C4-D4)/D4</f>
        <v>-0.24117551020408165</v>
      </c>
    </row>
    <row r="5" spans="1:6" x14ac:dyDescent="0.25">
      <c r="A5" s="4" t="s">
        <v>171</v>
      </c>
      <c r="B5" s="4" t="s">
        <v>22</v>
      </c>
      <c r="C5" s="5">
        <v>3.0208653061224493</v>
      </c>
      <c r="D5" s="5">
        <v>6.5</v>
      </c>
      <c r="E5" s="8">
        <f t="shared" ref="E5:E13" si="0">D5/C5</f>
        <v>2.1517013641178631</v>
      </c>
      <c r="F5" s="6">
        <f t="shared" ref="F5:F13" si="1">(C5-D5)/D5</f>
        <v>-0.53525149136577699</v>
      </c>
    </row>
    <row r="6" spans="1:6" x14ac:dyDescent="0.25">
      <c r="A6" s="4" t="s">
        <v>172</v>
      </c>
      <c r="B6" s="4" t="s">
        <v>22</v>
      </c>
      <c r="C6" s="5">
        <v>3.4238693877551016</v>
      </c>
      <c r="D6" s="5">
        <v>10.5</v>
      </c>
      <c r="E6" s="8">
        <f t="shared" si="0"/>
        <v>3.0667057679102774</v>
      </c>
      <c r="F6" s="6">
        <f t="shared" si="1"/>
        <v>-0.67391720116618081</v>
      </c>
    </row>
    <row r="7" spans="1:6" x14ac:dyDescent="0.25">
      <c r="A7" s="4" t="s">
        <v>173</v>
      </c>
      <c r="B7" s="4" t="s">
        <v>63</v>
      </c>
      <c r="C7" s="5">
        <v>5.4239020408163254</v>
      </c>
      <c r="D7" s="5">
        <v>9.7899999999999991</v>
      </c>
      <c r="E7" s="8">
        <f t="shared" si="0"/>
        <v>1.8049736013533448</v>
      </c>
      <c r="F7" s="6">
        <f t="shared" si="1"/>
        <v>-0.44597527672969089</v>
      </c>
    </row>
    <row r="8" spans="1:6" x14ac:dyDescent="0.25">
      <c r="A8" s="4" t="s">
        <v>174</v>
      </c>
      <c r="B8" s="4" t="s">
        <v>64</v>
      </c>
      <c r="C8" s="5">
        <v>2.6195265306122453</v>
      </c>
      <c r="D8" s="5">
        <v>8.9</v>
      </c>
      <c r="E8" s="8">
        <f t="shared" si="0"/>
        <v>3.3975605499669665</v>
      </c>
      <c r="F8" s="6">
        <f t="shared" si="1"/>
        <v>-0.70567117633570275</v>
      </c>
    </row>
    <row r="9" spans="1:6" x14ac:dyDescent="0.25">
      <c r="A9" s="4" t="s">
        <v>175</v>
      </c>
      <c r="B9" s="4" t="s">
        <v>64</v>
      </c>
      <c r="C9" s="5">
        <v>3.0974693877551021</v>
      </c>
      <c r="D9" s="5">
        <v>14.1</v>
      </c>
      <c r="E9" s="8">
        <f t="shared" si="0"/>
        <v>4.5521030993042375</v>
      </c>
      <c r="F9" s="6">
        <f t="shared" si="1"/>
        <v>-0.78032132001736854</v>
      </c>
    </row>
    <row r="10" spans="1:6" x14ac:dyDescent="0.25">
      <c r="A10" s="4" t="s">
        <v>176</v>
      </c>
      <c r="B10" s="4" t="s">
        <v>25</v>
      </c>
      <c r="C10" s="5">
        <v>6.1483102040816329</v>
      </c>
      <c r="D10" s="5">
        <v>16.440000000000001</v>
      </c>
      <c r="E10" s="8">
        <f t="shared" si="0"/>
        <v>2.6739054234911732</v>
      </c>
      <c r="F10" s="6">
        <f t="shared" si="1"/>
        <v>-0.6260151943989275</v>
      </c>
    </row>
    <row r="11" spans="1:6" x14ac:dyDescent="0.25">
      <c r="A11" s="4" t="s">
        <v>177</v>
      </c>
      <c r="B11" s="4" t="s">
        <v>41</v>
      </c>
      <c r="C11" s="5">
        <v>0.812669387755102</v>
      </c>
      <c r="D11" s="5">
        <v>3</v>
      </c>
      <c r="E11" s="8">
        <f t="shared" si="0"/>
        <v>3.6915380906460946</v>
      </c>
      <c r="F11" s="6">
        <f t="shared" si="1"/>
        <v>-0.72911020408163274</v>
      </c>
    </row>
    <row r="12" spans="1:6" x14ac:dyDescent="0.25">
      <c r="A12" s="4" t="s">
        <v>178</v>
      </c>
      <c r="B12" s="4" t="s">
        <v>65</v>
      </c>
      <c r="C12" s="5">
        <v>4.0999836734693877</v>
      </c>
      <c r="D12" s="5">
        <v>9.7899999999999991</v>
      </c>
      <c r="E12" s="8">
        <f t="shared" si="0"/>
        <v>2.387814386518214</v>
      </c>
      <c r="F12" s="6">
        <f t="shared" si="1"/>
        <v>-0.58120697921661002</v>
      </c>
    </row>
    <row r="13" spans="1:6" x14ac:dyDescent="0.25">
      <c r="A13" s="4" t="s">
        <v>179</v>
      </c>
      <c r="B13" s="4" t="s">
        <v>66</v>
      </c>
      <c r="C13" s="5">
        <v>1.3488979591836734</v>
      </c>
      <c r="D13" s="5">
        <v>3</v>
      </c>
      <c r="E13" s="8">
        <f t="shared" si="0"/>
        <v>2.2240377632534498</v>
      </c>
      <c r="F13" s="6">
        <f t="shared" si="1"/>
        <v>-0.55036734693877554</v>
      </c>
    </row>
    <row r="15" spans="1:6" x14ac:dyDescent="0.25">
      <c r="A15" s="7" t="s">
        <v>187</v>
      </c>
    </row>
    <row r="16" spans="1:6" x14ac:dyDescent="0.25">
      <c r="A16" s="7" t="s">
        <v>188</v>
      </c>
    </row>
  </sheetData>
  <mergeCells count="3">
    <mergeCell ref="B2:B3"/>
    <mergeCell ref="A2:A3"/>
    <mergeCell ref="C2:F2"/>
  </mergeCells>
  <pageMargins left="0.17" right="0.2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Abdi</vt:lpstr>
      <vt:lpstr>Asfarma</vt:lpstr>
      <vt:lpstr>Sanovel</vt:lpstr>
      <vt:lpstr>Billim</vt:lpstr>
      <vt:lpstr>Nobel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2018-05-15T14:11:28Z</dcterms:modified>
</cp:coreProperties>
</file>